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oids sac à dos" sheetId="1" r:id="rId1"/>
  </sheets>
  <definedNames>
    <definedName name="Excel_BuiltIn_Print_Area_4">#REF!</definedName>
    <definedName name="Excel_BuiltIn_Print_Area_6">#REF!</definedName>
  </definedNames>
  <calcPr fullCalcOnLoad="1"/>
</workbook>
</file>

<file path=xl/sharedStrings.xml><?xml version="1.0" encoding="utf-8"?>
<sst xmlns="http://schemas.openxmlformats.org/spreadsheetml/2006/main" count="171" uniqueCount="146">
  <si>
    <t>CALCUL DU POIDS SAC A DOS TDM THEORIQUE</t>
  </si>
  <si>
    <t>TYPE</t>
  </si>
  <si>
    <t>DESIGNATION</t>
  </si>
  <si>
    <t>REF CONSTRUCTEUR</t>
  </si>
  <si>
    <t>INDISPENSABLE</t>
  </si>
  <si>
    <t>SUPERFLU</t>
  </si>
  <si>
    <t>YULIA</t>
  </si>
  <si>
    <t>JOSSE</t>
  </si>
  <si>
    <t>DIVERS</t>
  </si>
  <si>
    <t>Poids un</t>
  </si>
  <si>
    <t>Qte SAC</t>
  </si>
  <si>
    <t>Poids SAC</t>
  </si>
  <si>
    <t>Qte CORPS</t>
  </si>
  <si>
    <t>Poids CORPS</t>
  </si>
  <si>
    <t>Quantité totale</t>
  </si>
  <si>
    <t>Prix unitaire</t>
  </si>
  <si>
    <t>PRIX TOTAL</t>
  </si>
  <si>
    <t>POIDS</t>
  </si>
  <si>
    <t>PRIX</t>
  </si>
  <si>
    <t>sac à dos</t>
  </si>
  <si>
    <t>Millet odyssee 50+10</t>
  </si>
  <si>
    <t>Millet odyssee 45 LD</t>
  </si>
  <si>
    <t>quechua arpenaz 20</t>
  </si>
  <si>
    <t>duvet</t>
  </si>
  <si>
    <t>quechua S15 ultralight XL</t>
  </si>
  <si>
    <t>Sac à viande en soie</t>
  </si>
  <si>
    <t>100% SILK carré</t>
  </si>
  <si>
    <t>couverture de survie</t>
  </si>
  <si>
    <t>CAO</t>
  </si>
  <si>
    <t>lampe frontale</t>
  </si>
  <si>
    <t>petzl tikka 2 plus</t>
  </si>
  <si>
    <t>Serviette</t>
  </si>
  <si>
    <t>Absorbante Quechua 108x54</t>
  </si>
  <si>
    <t>Trousse de secours</t>
  </si>
  <si>
    <t>tupperware plein</t>
  </si>
  <si>
    <t>trousse Mc Kinley pleine</t>
  </si>
  <si>
    <t>Trousse de toilette</t>
  </si>
  <si>
    <t>brosse à dent</t>
  </si>
  <si>
    <t>parfum</t>
  </si>
  <si>
    <t>deodorant</t>
  </si>
  <si>
    <t>rasoir</t>
  </si>
  <si>
    <t>trousse de toilette vide</t>
  </si>
  <si>
    <t>Couverts</t>
  </si>
  <si>
    <t>Quechua 3 couverts</t>
  </si>
  <si>
    <t>???</t>
  </si>
  <si>
    <t>couteau suisse</t>
  </si>
  <si>
    <t>Opinel</t>
  </si>
  <si>
    <t>appareil photo</t>
  </si>
  <si>
    <t>Panasonic TZ7</t>
  </si>
  <si>
    <t>batterie</t>
  </si>
  <si>
    <t>chargeur</t>
  </si>
  <si>
    <t>Canon A430</t>
  </si>
  <si>
    <t>Trepied</t>
  </si>
  <si>
    <t>Cartes SD 4Go</t>
  </si>
  <si>
    <t>PQ</t>
  </si>
  <si>
    <t>mouchoirs</t>
  </si>
  <si>
    <t>(paquet de 10)</t>
  </si>
  <si>
    <t>briquet</t>
  </si>
  <si>
    <t>jetable securite</t>
  </si>
  <si>
    <t>chaussettes</t>
  </si>
  <si>
    <t>decathlon grande randonnée</t>
  </si>
  <si>
    <t>Chaussure</t>
  </si>
  <si>
    <t>Salomon Exit Peak MID GTX</t>
  </si>
  <si>
    <t>impermeable respirant</t>
  </si>
  <si>
    <t>forclaz 400M</t>
  </si>
  <si>
    <t>polaire coupe vent</t>
  </si>
  <si>
    <t>soft forclaz 900 noir L</t>
  </si>
  <si>
    <t>soft F900 L noir</t>
  </si>
  <si>
    <t>manteau</t>
  </si>
  <si>
    <t>doudoune quechua</t>
  </si>
  <si>
    <t>polaire</t>
  </si>
  <si>
    <t>400Gr/m² quechua</t>
  </si>
  <si>
    <t>T-shirt</t>
  </si>
  <si>
    <t>respirant</t>
  </si>
  <si>
    <t>manche longue</t>
  </si>
  <si>
    <t>respirant avec col</t>
  </si>
  <si>
    <t>pantalon</t>
  </si>
  <si>
    <t>forclaz 100 modul</t>
  </si>
  <si>
    <t>arpenaz 500 L modul</t>
  </si>
  <si>
    <t>forclaz 900 L</t>
  </si>
  <si>
    <t>sous pantalon polaire</t>
  </si>
  <si>
    <t>forclaz 50</t>
  </si>
  <si>
    <t>Sandales</t>
  </si>
  <si>
    <t>adidas</t>
  </si>
  <si>
    <t>tribord</t>
  </si>
  <si>
    <t>claquettes</t>
  </si>
  <si>
    <t>Kipsta</t>
  </si>
  <si>
    <t>string de pied</t>
  </si>
  <si>
    <t>boxer/culottes</t>
  </si>
  <si>
    <t>Dim</t>
  </si>
  <si>
    <t>soutien gorge</t>
  </si>
  <si>
    <t>ceinture</t>
  </si>
  <si>
    <t xml:space="preserve">cache billet </t>
  </si>
  <si>
    <t>lunette de secours</t>
  </si>
  <si>
    <t>oakley jacknife 4.0</t>
  </si>
  <si>
    <t>Kappa</t>
  </si>
  <si>
    <t>lunette de soleil</t>
  </si>
  <si>
    <t>Rayban</t>
  </si>
  <si>
    <t>Lentilles</t>
  </si>
  <si>
    <t>Johnson</t>
  </si>
  <si>
    <t>Etuis</t>
  </si>
  <si>
    <t>netbook</t>
  </si>
  <si>
    <t>eeepc 901</t>
  </si>
  <si>
    <t>housse</t>
  </si>
  <si>
    <t>Adaptateur monde</t>
  </si>
  <si>
    <t>surge protector</t>
  </si>
  <si>
    <t>chargeur USB</t>
  </si>
  <si>
    <t>chargeur motorola monde</t>
  </si>
  <si>
    <t>portable</t>
  </si>
  <si>
    <t>motorola SLR7</t>
  </si>
  <si>
    <t>sac poubelle</t>
  </si>
  <si>
    <t>passeport</t>
  </si>
  <si>
    <t>photo d'identité</t>
  </si>
  <si>
    <t>carte bancaire</t>
  </si>
  <si>
    <t>Visa premier</t>
  </si>
  <si>
    <t>Mastercard</t>
  </si>
  <si>
    <t>permis de conduire</t>
  </si>
  <si>
    <t>gadget</t>
  </si>
  <si>
    <t>sifflet/boussole/loupe</t>
  </si>
  <si>
    <t>pochette etanche</t>
  </si>
  <si>
    <t>Cadenas</t>
  </si>
  <si>
    <t>safeman à cable</t>
  </si>
  <si>
    <t>cadena à code TSA</t>
  </si>
  <si>
    <t>oreiller</t>
  </si>
  <si>
    <t>oreiller de voyage</t>
  </si>
  <si>
    <t>cordon à tout faire</t>
  </si>
  <si>
    <t>cordon synthetique Mc Kinley</t>
  </si>
  <si>
    <t>pochette porte feuille</t>
  </si>
  <si>
    <t>tour de cou</t>
  </si>
  <si>
    <t>tour du cou rouge</t>
  </si>
  <si>
    <t>squash bouche evier</t>
  </si>
  <si>
    <t>savon</t>
  </si>
  <si>
    <t>boules quies</t>
  </si>
  <si>
    <t>coussin gonflable</t>
  </si>
  <si>
    <t>montre</t>
  </si>
  <si>
    <t>jeux de carte</t>
  </si>
  <si>
    <t>casquette</t>
  </si>
  <si>
    <t>housse de compression</t>
  </si>
  <si>
    <t>gants</t>
  </si>
  <si>
    <t>bonet</t>
  </si>
  <si>
    <t>news serviette</t>
  </si>
  <si>
    <t>couvre cou</t>
  </si>
  <si>
    <t>echarpe</t>
  </si>
  <si>
    <t>adaptateur elec mutliple</t>
  </si>
  <si>
    <t>corde à linge</t>
  </si>
  <si>
    <t>TOTAL en € ou Grammes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</si>
</sst>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€-40C];[RED]\-#,##0.00\ [$€-40C]"/>
  </numFmts>
  <fonts count="7">
    <font>
      <sz val="10"/>
      <name val="宋体"/>
      <family val="2"/>
    </font>
    <font>
      <sz val="10"/>
      <name val="Arial"/>
      <family val="0"/>
    </font>
    <font>
      <b/>
      <u val="single"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5"/>
      <name val="Arial"/>
      <family val="2"/>
    </font>
    <font>
      <b/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6">
    <xf numFmtId="164" fontId="0" fillId="0" borderId="0" xfId="0" applyAlignment="1">
      <alignment/>
    </xf>
    <xf numFmtId="164" fontId="1" fillId="0" borderId="0" xfId="0" applyFont="1" applyFill="1" applyAlignment="1">
      <alignment/>
    </xf>
    <xf numFmtId="164" fontId="2" fillId="0" borderId="1" xfId="0" applyFont="1" applyFill="1" applyBorder="1" applyAlignment="1">
      <alignment horizontal="center"/>
    </xf>
    <xf numFmtId="164" fontId="3" fillId="0" borderId="2" xfId="0" applyFont="1" applyFill="1" applyBorder="1" applyAlignment="1">
      <alignment horizontal="center" vertical="center"/>
    </xf>
    <xf numFmtId="164" fontId="3" fillId="0" borderId="3" xfId="0" applyFont="1" applyFill="1" applyBorder="1" applyAlignment="1">
      <alignment horizontal="center" vertical="center"/>
    </xf>
    <xf numFmtId="164" fontId="4" fillId="0" borderId="4" xfId="0" applyFont="1" applyFill="1" applyBorder="1" applyAlignment="1">
      <alignment horizontal="center" vertical="center"/>
    </xf>
    <xf numFmtId="164" fontId="4" fillId="0" borderId="1" xfId="0" applyFont="1" applyFill="1" applyBorder="1" applyAlignment="1">
      <alignment horizontal="center" vertical="center"/>
    </xf>
    <xf numFmtId="164" fontId="3" fillId="0" borderId="4" xfId="0" applyFont="1" applyFill="1" applyBorder="1" applyAlignment="1">
      <alignment horizontal="center" vertical="center"/>
    </xf>
    <xf numFmtId="164" fontId="3" fillId="0" borderId="5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center" vertical="center"/>
    </xf>
    <xf numFmtId="164" fontId="3" fillId="0" borderId="6" xfId="0" applyFont="1" applyFill="1" applyBorder="1" applyAlignment="1">
      <alignment horizontal="center" vertical="center"/>
    </xf>
    <xf numFmtId="164" fontId="3" fillId="0" borderId="7" xfId="0" applyFont="1" applyFill="1" applyBorder="1" applyAlignment="1">
      <alignment horizontal="center" vertical="center"/>
    </xf>
    <xf numFmtId="164" fontId="3" fillId="0" borderId="3" xfId="0" applyFont="1" applyFill="1" applyBorder="1" applyAlignment="1">
      <alignment vertical="center"/>
    </xf>
    <xf numFmtId="164" fontId="1" fillId="0" borderId="2" xfId="0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 horizontal="center" vertical="center"/>
    </xf>
    <xf numFmtId="164" fontId="1" fillId="2" borderId="4" xfId="0" applyFont="1" applyFill="1" applyBorder="1" applyAlignment="1">
      <alignment horizontal="center" vertical="center"/>
    </xf>
    <xf numFmtId="164" fontId="1" fillId="0" borderId="5" xfId="0" applyFont="1" applyFill="1" applyBorder="1" applyAlignment="1">
      <alignment horizontal="center" vertical="center"/>
    </xf>
    <xf numFmtId="164" fontId="1" fillId="0" borderId="8" xfId="0" applyFont="1" applyFill="1" applyBorder="1" applyAlignment="1">
      <alignment horizontal="center" vertical="center"/>
    </xf>
    <xf numFmtId="164" fontId="1" fillId="0" borderId="9" xfId="0" applyFont="1" applyFill="1" applyBorder="1" applyAlignment="1">
      <alignment horizontal="center" vertical="center"/>
    </xf>
    <xf numFmtId="164" fontId="1" fillId="0" borderId="4" xfId="0" applyFont="1" applyFill="1" applyBorder="1" applyAlignment="1">
      <alignment horizontal="center" vertical="center"/>
    </xf>
    <xf numFmtId="164" fontId="1" fillId="0" borderId="10" xfId="0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5" fontId="1" fillId="0" borderId="4" xfId="0" applyNumberFormat="1" applyFont="1" applyFill="1" applyBorder="1" applyAlignment="1">
      <alignment horizontal="center" vertical="center"/>
    </xf>
    <xf numFmtId="164" fontId="1" fillId="0" borderId="11" xfId="0" applyFont="1" applyFill="1" applyBorder="1" applyAlignment="1">
      <alignment horizontal="center" vertical="center"/>
    </xf>
    <xf numFmtId="164" fontId="1" fillId="3" borderId="4" xfId="0" applyFont="1" applyFill="1" applyBorder="1" applyAlignment="1">
      <alignment horizontal="center" vertical="center"/>
    </xf>
    <xf numFmtId="164" fontId="1" fillId="0" borderId="11" xfId="0" applyFont="1" applyFill="1" applyBorder="1" applyAlignment="1">
      <alignment vertical="center"/>
    </xf>
    <xf numFmtId="164" fontId="1" fillId="0" borderId="12" xfId="0" applyFont="1" applyFill="1" applyBorder="1" applyAlignment="1">
      <alignment vertical="center"/>
    </xf>
    <xf numFmtId="164" fontId="1" fillId="0" borderId="13" xfId="0" applyFont="1" applyFill="1" applyBorder="1" applyAlignment="1">
      <alignment vertical="center"/>
    </xf>
    <xf numFmtId="164" fontId="1" fillId="2" borderId="14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 vertical="center" wrapText="1"/>
    </xf>
    <xf numFmtId="164" fontId="1" fillId="0" borderId="11" xfId="0" applyFont="1" applyFill="1" applyBorder="1" applyAlignment="1">
      <alignment vertical="center" wrapText="1"/>
    </xf>
    <xf numFmtId="164" fontId="1" fillId="4" borderId="4" xfId="0" applyFont="1" applyFill="1" applyBorder="1" applyAlignment="1">
      <alignment horizontal="center" vertical="center"/>
    </xf>
    <xf numFmtId="164" fontId="1" fillId="0" borderId="11" xfId="0" applyFont="1" applyFill="1" applyBorder="1" applyAlignment="1">
      <alignment horizontal="center" vertical="center" wrapText="1"/>
    </xf>
    <xf numFmtId="164" fontId="1" fillId="2" borderId="1" xfId="0" applyFont="1" applyFill="1" applyBorder="1" applyAlignment="1">
      <alignment horizontal="center" vertical="center"/>
    </xf>
    <xf numFmtId="164" fontId="1" fillId="5" borderId="4" xfId="0" applyFont="1" applyFill="1" applyBorder="1" applyAlignment="1">
      <alignment horizontal="center" vertical="center"/>
    </xf>
    <xf numFmtId="164" fontId="1" fillId="0" borderId="13" xfId="0" applyFont="1" applyFill="1" applyBorder="1" applyAlignment="1">
      <alignment horizontal="center"/>
    </xf>
    <xf numFmtId="164" fontId="1" fillId="2" borderId="13" xfId="0" applyFont="1" applyFill="1" applyBorder="1" applyAlignment="1">
      <alignment horizontal="center"/>
    </xf>
    <xf numFmtId="164" fontId="1" fillId="0" borderId="13" xfId="0" applyFont="1" applyFill="1" applyBorder="1" applyAlignment="1">
      <alignment horizontal="center" vertical="center"/>
    </xf>
    <xf numFmtId="164" fontId="1" fillId="3" borderId="1" xfId="0" applyFont="1" applyFill="1" applyBorder="1" applyAlignment="1">
      <alignment horizontal="center" vertical="center"/>
    </xf>
    <xf numFmtId="164" fontId="1" fillId="6" borderId="4" xfId="0" applyFont="1" applyFill="1" applyBorder="1" applyAlignment="1">
      <alignment horizontal="center" vertical="center"/>
    </xf>
    <xf numFmtId="164" fontId="1" fillId="3" borderId="15" xfId="0" applyFont="1" applyFill="1" applyBorder="1" applyAlignment="1">
      <alignment horizontal="center" vertical="center"/>
    </xf>
    <xf numFmtId="164" fontId="5" fillId="0" borderId="4" xfId="0" applyFont="1" applyFill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/>
    </xf>
    <xf numFmtId="164" fontId="6" fillId="0" borderId="8" xfId="0" applyFont="1" applyFill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9"/>
  <sheetViews>
    <sheetView tabSelected="1" workbookViewId="0" topLeftCell="A1">
      <pane xSplit="3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94" sqref="B94"/>
    </sheetView>
  </sheetViews>
  <sheetFormatPr defaultColWidth="13.7109375" defaultRowHeight="12"/>
  <cols>
    <col min="1" max="1" width="1.1484375" style="1" customWidth="1"/>
    <col min="2" max="2" width="22.7109375" style="1" customWidth="1"/>
    <col min="3" max="3" width="27.8515625" style="1" customWidth="1"/>
    <col min="4" max="19" width="11.8515625" style="1" customWidth="1"/>
    <col min="20" max="16384" width="12.8515625" style="1" customWidth="1"/>
  </cols>
  <sheetData>
    <row r="1" spans="1:19" ht="22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">
      <c r="A2" s="3" t="s">
        <v>1</v>
      </c>
      <c r="B2" s="3" t="s">
        <v>2</v>
      </c>
      <c r="C2" s="4" t="s">
        <v>3</v>
      </c>
      <c r="D2" s="5" t="s">
        <v>4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 t="s">
        <v>5</v>
      </c>
      <c r="R2" s="6"/>
      <c r="S2" s="6"/>
    </row>
    <row r="3" spans="1:19" ht="12.75">
      <c r="A3" s="3"/>
      <c r="B3" s="3"/>
      <c r="C3" s="4"/>
      <c r="D3" s="7" t="s">
        <v>6</v>
      </c>
      <c r="E3" s="7"/>
      <c r="F3" s="7"/>
      <c r="G3" s="7"/>
      <c r="H3" s="7"/>
      <c r="I3" s="8" t="s">
        <v>7</v>
      </c>
      <c r="J3" s="8"/>
      <c r="K3" s="8"/>
      <c r="L3" s="8"/>
      <c r="M3" s="8"/>
      <c r="N3" s="7" t="s">
        <v>8</v>
      </c>
      <c r="O3" s="7"/>
      <c r="P3" s="7"/>
      <c r="Q3" s="9" t="s">
        <v>8</v>
      </c>
      <c r="R3" s="9" t="s">
        <v>8</v>
      </c>
      <c r="S3" s="9" t="s">
        <v>8</v>
      </c>
    </row>
    <row r="4" spans="1:19" ht="12.75">
      <c r="A4" s="3"/>
      <c r="B4" s="3"/>
      <c r="C4" s="4"/>
      <c r="D4" s="10" t="s">
        <v>9</v>
      </c>
      <c r="E4" s="11" t="s">
        <v>10</v>
      </c>
      <c r="F4" s="4" t="s">
        <v>11</v>
      </c>
      <c r="G4" s="11" t="s">
        <v>12</v>
      </c>
      <c r="H4" s="12" t="s">
        <v>13</v>
      </c>
      <c r="I4" s="10" t="s">
        <v>9</v>
      </c>
      <c r="J4" s="11" t="s">
        <v>10</v>
      </c>
      <c r="K4" s="4" t="s">
        <v>11</v>
      </c>
      <c r="L4" s="11" t="s">
        <v>12</v>
      </c>
      <c r="M4" s="12" t="s">
        <v>13</v>
      </c>
      <c r="N4" s="3" t="s">
        <v>14</v>
      </c>
      <c r="O4" s="3" t="s">
        <v>15</v>
      </c>
      <c r="P4" s="4" t="s">
        <v>16</v>
      </c>
      <c r="Q4" s="3" t="s">
        <v>17</v>
      </c>
      <c r="R4" s="3" t="s">
        <v>18</v>
      </c>
      <c r="S4" s="13"/>
    </row>
    <row r="5" spans="1:19" ht="12.75">
      <c r="A5" s="14"/>
      <c r="B5" s="14" t="s">
        <v>19</v>
      </c>
      <c r="C5" s="15" t="s">
        <v>20</v>
      </c>
      <c r="D5" s="16"/>
      <c r="E5" s="17"/>
      <c r="F5" s="18">
        <f>PRODUCT(D5,E5)</f>
        <v>0</v>
      </c>
      <c r="G5" s="17"/>
      <c r="H5" s="19">
        <f>IF(G5&gt;0,PRODUCT(D5,G5),0)</f>
        <v>0</v>
      </c>
      <c r="I5" s="19">
        <v>1985</v>
      </c>
      <c r="J5" s="17">
        <v>1</v>
      </c>
      <c r="K5" s="18">
        <f>PRODUCT(I5,J5)</f>
        <v>1985</v>
      </c>
      <c r="L5" s="20"/>
      <c r="M5" s="19">
        <f>IF(L5&gt;0,PRODUCT(I5,L5),0)</f>
        <v>0</v>
      </c>
      <c r="N5" s="17">
        <f>E5+J5+SUM(E5,G5,J5,L5)</f>
        <v>2</v>
      </c>
      <c r="O5" s="21">
        <v>107</v>
      </c>
      <c r="P5" s="22">
        <f>O5*N5</f>
        <v>214</v>
      </c>
      <c r="Q5" s="14"/>
      <c r="R5" s="21"/>
      <c r="S5" s="14"/>
    </row>
    <row r="6" spans="1:19" ht="12.75">
      <c r="A6" s="14"/>
      <c r="B6" s="14"/>
      <c r="C6" s="15" t="s">
        <v>21</v>
      </c>
      <c r="D6" s="16">
        <v>1690</v>
      </c>
      <c r="E6" s="17">
        <v>1</v>
      </c>
      <c r="F6" s="19">
        <f>PRODUCT(D6,E6)</f>
        <v>1690</v>
      </c>
      <c r="G6" s="17"/>
      <c r="H6" s="19">
        <f>IF(G6&gt;0,PRODUCT(D6,G6),0)</f>
        <v>0</v>
      </c>
      <c r="I6" s="19"/>
      <c r="J6" s="17"/>
      <c r="K6" s="19">
        <f>PRODUCT(I6,J6)</f>
        <v>0</v>
      </c>
      <c r="L6" s="20"/>
      <c r="M6" s="19">
        <f>IF(L6&gt;0,PRODUCT(I6,L6),0)</f>
        <v>0</v>
      </c>
      <c r="N6" s="17">
        <f>E6+J6+SUM(E6,G6,J6,L6)</f>
        <v>2</v>
      </c>
      <c r="O6" s="21">
        <v>52.91</v>
      </c>
      <c r="P6" s="22">
        <f>O6*N6</f>
        <v>105.82000000000001</v>
      </c>
      <c r="Q6" s="14"/>
      <c r="R6" s="21"/>
      <c r="S6" s="14"/>
    </row>
    <row r="7" spans="1:19" ht="12.75">
      <c r="A7" s="14"/>
      <c r="B7" s="14"/>
      <c r="C7" s="15" t="s">
        <v>22</v>
      </c>
      <c r="D7" s="16"/>
      <c r="E7" s="17"/>
      <c r="F7" s="19">
        <f>PRODUCT(D7,E7)</f>
        <v>0</v>
      </c>
      <c r="G7" s="17"/>
      <c r="H7" s="19">
        <f>IF(G7&gt;0,PRODUCT(D7,G7),0)</f>
        <v>0</v>
      </c>
      <c r="I7" s="19">
        <v>546</v>
      </c>
      <c r="J7" s="17">
        <v>1</v>
      </c>
      <c r="K7" s="19">
        <f>PRODUCT(I7,J7)</f>
        <v>546</v>
      </c>
      <c r="L7" s="20"/>
      <c r="M7" s="19">
        <f>IF(L7&gt;0,PRODUCT(I7,L7),0)</f>
        <v>0</v>
      </c>
      <c r="N7" s="17">
        <f>E7+J7+SUM(E7,G7,J7,L7)</f>
        <v>2</v>
      </c>
      <c r="O7" s="21">
        <v>0</v>
      </c>
      <c r="P7" s="22">
        <f>O7*N7</f>
        <v>0</v>
      </c>
      <c r="Q7" s="14"/>
      <c r="R7" s="21"/>
      <c r="S7" s="14"/>
    </row>
    <row r="8" spans="1:19" ht="12.75">
      <c r="A8" s="14"/>
      <c r="B8" s="23" t="s">
        <v>23</v>
      </c>
      <c r="C8" s="24" t="s">
        <v>24</v>
      </c>
      <c r="D8" s="16">
        <v>690</v>
      </c>
      <c r="E8" s="17">
        <v>1</v>
      </c>
      <c r="F8" s="19">
        <f>PRODUCT(D8,E8)</f>
        <v>690</v>
      </c>
      <c r="G8" s="17"/>
      <c r="H8" s="19">
        <f>IF(G8&gt;0,PRODUCT(D8,G8),0)</f>
        <v>0</v>
      </c>
      <c r="I8" s="19">
        <v>690</v>
      </c>
      <c r="J8" s="17">
        <v>1</v>
      </c>
      <c r="K8" s="19">
        <f>PRODUCT(I8,J8)</f>
        <v>690</v>
      </c>
      <c r="L8" s="20"/>
      <c r="M8" s="19">
        <f>IF(L8&gt;0,PRODUCT(I8,L8),0)</f>
        <v>0</v>
      </c>
      <c r="N8" s="17">
        <f>SUM(E8,G8,J8,L8)</f>
        <v>2</v>
      </c>
      <c r="O8" s="21">
        <v>27</v>
      </c>
      <c r="P8" s="22">
        <f>O8*N8</f>
        <v>54</v>
      </c>
      <c r="Q8" s="14"/>
      <c r="R8" s="21"/>
      <c r="S8" s="14"/>
    </row>
    <row r="9" spans="1:19" ht="12.75">
      <c r="A9" s="14"/>
      <c r="B9" s="23" t="s">
        <v>25</v>
      </c>
      <c r="C9" s="15" t="s">
        <v>26</v>
      </c>
      <c r="D9" s="16">
        <v>125</v>
      </c>
      <c r="E9" s="17">
        <v>1</v>
      </c>
      <c r="F9" s="19">
        <f>PRODUCT(D9,E9)</f>
        <v>125</v>
      </c>
      <c r="G9" s="17"/>
      <c r="H9" s="19">
        <f>IF(G9&gt;0,PRODUCT(D9,G9),0)</f>
        <v>0</v>
      </c>
      <c r="I9" s="16">
        <v>125</v>
      </c>
      <c r="J9" s="17">
        <v>1</v>
      </c>
      <c r="K9" s="19">
        <f>PRODUCT(I9,J9)</f>
        <v>125</v>
      </c>
      <c r="L9" s="20"/>
      <c r="M9" s="19">
        <f>IF(L9&gt;0,PRODUCT(I9,L9),0)</f>
        <v>0</v>
      </c>
      <c r="N9" s="17">
        <f>SUM(E9,G9,J9,L9)</f>
        <v>2</v>
      </c>
      <c r="O9" s="21">
        <v>15</v>
      </c>
      <c r="P9" s="22">
        <f>O9*N9</f>
        <v>30</v>
      </c>
      <c r="Q9" s="14">
        <v>110</v>
      </c>
      <c r="R9" s="21">
        <v>25</v>
      </c>
      <c r="S9" s="14"/>
    </row>
    <row r="10" spans="1:19" ht="12.75">
      <c r="A10" s="14"/>
      <c r="B10" s="14" t="s">
        <v>27</v>
      </c>
      <c r="C10" s="15" t="s">
        <v>28</v>
      </c>
      <c r="D10" s="16">
        <v>60</v>
      </c>
      <c r="E10" s="17">
        <v>1</v>
      </c>
      <c r="F10" s="19">
        <f>PRODUCT(D10,E10)</f>
        <v>60</v>
      </c>
      <c r="G10" s="17"/>
      <c r="H10" s="19">
        <f>IF(G10&gt;0,PRODUCT(D10,G10),0)</f>
        <v>0</v>
      </c>
      <c r="I10" s="19">
        <v>60</v>
      </c>
      <c r="J10" s="17">
        <v>2</v>
      </c>
      <c r="K10" s="19">
        <f>PRODUCT(I10,J10)</f>
        <v>120</v>
      </c>
      <c r="L10" s="20"/>
      <c r="M10" s="19">
        <f>IF(L10&gt;0,PRODUCT(I10,L10),0)</f>
        <v>0</v>
      </c>
      <c r="N10" s="17">
        <f>SUM(E10,G10,J10,L10)</f>
        <v>3</v>
      </c>
      <c r="O10" s="21">
        <v>2.7</v>
      </c>
      <c r="P10" s="22">
        <f>O10*N10</f>
        <v>8.100000000000001</v>
      </c>
      <c r="Q10" s="14">
        <v>200</v>
      </c>
      <c r="R10" s="21">
        <v>4.45</v>
      </c>
      <c r="S10" s="14"/>
    </row>
    <row r="11" spans="1:19" ht="12.75">
      <c r="A11" s="14"/>
      <c r="B11" s="14" t="s">
        <v>29</v>
      </c>
      <c r="C11" s="15" t="s">
        <v>30</v>
      </c>
      <c r="D11" s="16">
        <v>82</v>
      </c>
      <c r="E11" s="17">
        <v>1</v>
      </c>
      <c r="F11" s="19">
        <f>PRODUCT(D11,E11)</f>
        <v>82</v>
      </c>
      <c r="G11" s="17"/>
      <c r="H11" s="19">
        <f>IF(G11&gt;0,PRODUCT(D11,G11),0)</f>
        <v>0</v>
      </c>
      <c r="I11" s="19">
        <v>82</v>
      </c>
      <c r="J11" s="17">
        <v>1</v>
      </c>
      <c r="K11" s="19">
        <f>PRODUCT(I11,J11)</f>
        <v>82</v>
      </c>
      <c r="L11" s="20"/>
      <c r="M11" s="19">
        <f>IF(L11&gt;0,PRODUCT(I11,L11),0)</f>
        <v>0</v>
      </c>
      <c r="N11" s="17">
        <f>SUM(E11,G11,J11,L11)</f>
        <v>2</v>
      </c>
      <c r="O11" s="21">
        <v>28.45</v>
      </c>
      <c r="P11" s="22">
        <f>O11*N11</f>
        <v>56.9</v>
      </c>
      <c r="Q11" s="14"/>
      <c r="R11" s="21"/>
      <c r="S11" s="14"/>
    </row>
    <row r="12" spans="1:19" ht="12.75">
      <c r="A12" s="14"/>
      <c r="B12" s="23" t="s">
        <v>31</v>
      </c>
      <c r="C12" s="15" t="s">
        <v>32</v>
      </c>
      <c r="D12" s="16">
        <v>220</v>
      </c>
      <c r="E12" s="17">
        <v>1</v>
      </c>
      <c r="F12" s="19">
        <f>PRODUCT(D12,E12)</f>
        <v>220</v>
      </c>
      <c r="G12" s="17"/>
      <c r="H12" s="19">
        <f>IF(G12&gt;0,PRODUCT(D12,G12),0)</f>
        <v>0</v>
      </c>
      <c r="I12" s="19">
        <v>220</v>
      </c>
      <c r="J12" s="17">
        <v>1</v>
      </c>
      <c r="K12" s="19">
        <f>PRODUCT(I12,J12)</f>
        <v>220</v>
      </c>
      <c r="L12" s="20"/>
      <c r="M12" s="19">
        <f>IF(L12&gt;0,PRODUCT(I12,L12),0)</f>
        <v>0</v>
      </c>
      <c r="N12" s="17">
        <f>SUM(E12,G12,J12,L12)</f>
        <v>2</v>
      </c>
      <c r="O12" s="21">
        <v>6</v>
      </c>
      <c r="P12" s="22">
        <f>O12*N12</f>
        <v>12</v>
      </c>
      <c r="Q12" s="14">
        <v>200</v>
      </c>
      <c r="R12" s="21">
        <v>20</v>
      </c>
      <c r="S12" s="14"/>
    </row>
    <row r="13" spans="1:19" ht="12.75">
      <c r="A13" s="14"/>
      <c r="B13" s="14" t="s">
        <v>33</v>
      </c>
      <c r="C13" s="15" t="s">
        <v>34</v>
      </c>
      <c r="D13" s="16">
        <v>265</v>
      </c>
      <c r="E13" s="17">
        <v>1</v>
      </c>
      <c r="F13" s="19">
        <f>PRODUCT(D13,E13)</f>
        <v>265</v>
      </c>
      <c r="G13" s="17"/>
      <c r="H13" s="19">
        <f>IF(G13&gt;0,PRODUCT(D13,G13),0)</f>
        <v>0</v>
      </c>
      <c r="I13" s="19"/>
      <c r="J13" s="17"/>
      <c r="K13" s="19">
        <f>PRODUCT(I13,J13)</f>
        <v>0</v>
      </c>
      <c r="L13" s="20"/>
      <c r="M13" s="19">
        <f>IF(L13&gt;0,PRODUCT(I13,L13),0)</f>
        <v>0</v>
      </c>
      <c r="N13" s="17">
        <f>SUM(E13,G13,J13,L13)</f>
        <v>1</v>
      </c>
      <c r="O13" s="21">
        <v>6.95</v>
      </c>
      <c r="P13" s="22">
        <f>O13*N13</f>
        <v>6.95</v>
      </c>
      <c r="Q13" s="14"/>
      <c r="R13" s="21"/>
      <c r="S13" s="14"/>
    </row>
    <row r="14" spans="1:19" ht="12.75">
      <c r="A14" s="14"/>
      <c r="B14" s="14"/>
      <c r="C14" s="24" t="s">
        <v>35</v>
      </c>
      <c r="D14" s="16"/>
      <c r="E14" s="17"/>
      <c r="F14" s="19">
        <f>PRODUCT(D14,E14)</f>
        <v>0</v>
      </c>
      <c r="G14" s="17"/>
      <c r="H14" s="19">
        <f>IF(G14&gt;0,PRODUCT(D14,G14),0)</f>
        <v>0</v>
      </c>
      <c r="I14" s="19">
        <v>900</v>
      </c>
      <c r="J14" s="17">
        <v>1</v>
      </c>
      <c r="K14" s="19">
        <f>PRODUCT(I14,J14)</f>
        <v>900</v>
      </c>
      <c r="L14" s="20"/>
      <c r="M14" s="19">
        <f>IF(L14&gt;0,PRODUCT(I14,L14),0)</f>
        <v>0</v>
      </c>
      <c r="N14" s="17">
        <f>SUM(E14,G14,J14,L14)</f>
        <v>1</v>
      </c>
      <c r="O14" s="21"/>
      <c r="P14" s="22">
        <f>O14*N14</f>
        <v>0</v>
      </c>
      <c r="Q14" s="14"/>
      <c r="R14" s="21"/>
      <c r="S14" s="14"/>
    </row>
    <row r="15" spans="1:19" ht="12.75">
      <c r="A15" s="14"/>
      <c r="B15" s="14" t="s">
        <v>36</v>
      </c>
      <c r="C15" s="15" t="s">
        <v>37</v>
      </c>
      <c r="D15" s="16"/>
      <c r="E15" s="17"/>
      <c r="F15" s="19">
        <f>PRODUCT(D15,E15)</f>
        <v>0</v>
      </c>
      <c r="G15" s="17"/>
      <c r="H15" s="19">
        <f>IF(G15&gt;0,PRODUCT(D15,G15),0)</f>
        <v>0</v>
      </c>
      <c r="I15" s="19"/>
      <c r="J15" s="17"/>
      <c r="K15" s="19">
        <f>PRODUCT(I15,J15)</f>
        <v>0</v>
      </c>
      <c r="L15" s="20"/>
      <c r="M15" s="19">
        <f>IF(L15&gt;0,PRODUCT(I15,L15),0)</f>
        <v>0</v>
      </c>
      <c r="N15" s="17">
        <f>SUM(E15,G15,J15,L15)</f>
        <v>0</v>
      </c>
      <c r="O15" s="21"/>
      <c r="P15" s="22">
        <f>O15*N15</f>
        <v>0</v>
      </c>
      <c r="Q15" s="14">
        <v>14</v>
      </c>
      <c r="R15" s="21"/>
      <c r="S15" s="14"/>
    </row>
    <row r="16" spans="1:19" ht="12.75">
      <c r="A16" s="14"/>
      <c r="B16" s="14"/>
      <c r="C16" s="24" t="s">
        <v>38</v>
      </c>
      <c r="D16" s="16"/>
      <c r="E16" s="17"/>
      <c r="F16" s="19">
        <f>PRODUCT(D16,E16)</f>
        <v>0</v>
      </c>
      <c r="G16" s="17"/>
      <c r="H16" s="19">
        <f>IF(G16&gt;0,PRODUCT(D16,G16),0)</f>
        <v>0</v>
      </c>
      <c r="I16" s="19"/>
      <c r="J16" s="17"/>
      <c r="K16" s="19">
        <f>PRODUCT(I16,J16)</f>
        <v>0</v>
      </c>
      <c r="L16" s="20"/>
      <c r="M16" s="19">
        <f>IF(L16&gt;0,PRODUCT(I16,L16),0)</f>
        <v>0</v>
      </c>
      <c r="N16" s="17">
        <f>SUM(E16,G16,J16,L16)</f>
        <v>0</v>
      </c>
      <c r="O16" s="21"/>
      <c r="P16" s="22">
        <f>O16*N16</f>
        <v>0</v>
      </c>
      <c r="Q16" s="14">
        <v>20</v>
      </c>
      <c r="R16" s="21"/>
      <c r="S16" s="14"/>
    </row>
    <row r="17" spans="1:19" ht="12.75">
      <c r="A17" s="14"/>
      <c r="B17" s="14"/>
      <c r="C17" s="15" t="s">
        <v>39</v>
      </c>
      <c r="D17" s="16"/>
      <c r="E17" s="17"/>
      <c r="F17" s="19">
        <f>PRODUCT(D17,E17)</f>
        <v>0</v>
      </c>
      <c r="G17" s="17"/>
      <c r="H17" s="19">
        <f>IF(G17&gt;0,PRODUCT(D17,G17),0)</f>
        <v>0</v>
      </c>
      <c r="I17" s="19"/>
      <c r="J17" s="17"/>
      <c r="K17" s="19">
        <f>PRODUCT(I17,J17)</f>
        <v>0</v>
      </c>
      <c r="L17" s="20"/>
      <c r="M17" s="19">
        <f>IF(L17&gt;0,PRODUCT(I17,L17),0)</f>
        <v>0</v>
      </c>
      <c r="N17" s="17">
        <f>SUM(E17,G17,J17,L17)</f>
        <v>0</v>
      </c>
      <c r="O17" s="21"/>
      <c r="P17" s="22">
        <f>O17*N17</f>
        <v>0</v>
      </c>
      <c r="Q17" s="14">
        <v>115</v>
      </c>
      <c r="R17" s="21"/>
      <c r="S17" s="14"/>
    </row>
    <row r="18" spans="1:19" ht="12.75">
      <c r="A18" s="14"/>
      <c r="B18" s="14"/>
      <c r="C18" s="15" t="s">
        <v>40</v>
      </c>
      <c r="D18" s="16"/>
      <c r="E18" s="17"/>
      <c r="F18" s="19">
        <f>PRODUCT(D18,E18)</f>
        <v>0</v>
      </c>
      <c r="G18" s="17"/>
      <c r="H18" s="19">
        <f>IF(G18&gt;0,PRODUCT(D18,G18),0)</f>
        <v>0</v>
      </c>
      <c r="I18" s="19"/>
      <c r="J18" s="17"/>
      <c r="K18" s="19">
        <f>PRODUCT(I18,J18)</f>
        <v>0</v>
      </c>
      <c r="L18" s="20"/>
      <c r="M18" s="19">
        <f>IF(L18&gt;0,PRODUCT(I18,L18),0)</f>
        <v>0</v>
      </c>
      <c r="N18" s="17">
        <f>SUM(E18,G18,J18,L18)</f>
        <v>0</v>
      </c>
      <c r="O18" s="21"/>
      <c r="P18" s="22">
        <f>O18*N18</f>
        <v>0</v>
      </c>
      <c r="Q18" s="14">
        <v>30</v>
      </c>
      <c r="R18" s="21"/>
      <c r="S18" s="14"/>
    </row>
    <row r="19" spans="1:19" ht="12.75">
      <c r="A19" s="14"/>
      <c r="B19" s="14"/>
      <c r="C19" s="15" t="s">
        <v>41</v>
      </c>
      <c r="D19" s="16"/>
      <c r="E19" s="17"/>
      <c r="F19" s="19">
        <f>PRODUCT(D19,E19)</f>
        <v>0</v>
      </c>
      <c r="G19" s="17"/>
      <c r="H19" s="19">
        <f>IF(G19&gt;0,PRODUCT(D19,G19),0)</f>
        <v>0</v>
      </c>
      <c r="I19" s="16">
        <v>293</v>
      </c>
      <c r="J19" s="17">
        <v>1</v>
      </c>
      <c r="K19" s="19">
        <f>PRODUCT(I19,J19)</f>
        <v>293</v>
      </c>
      <c r="L19" s="20"/>
      <c r="M19" s="19">
        <f>IF(L19&gt;0,PRODUCT(I19,L19),0)</f>
        <v>0</v>
      </c>
      <c r="N19" s="17">
        <f>SUM(E19,G19,J19,L19)</f>
        <v>1</v>
      </c>
      <c r="O19" s="21">
        <v>9.9</v>
      </c>
      <c r="P19" s="22">
        <f>O19*N19</f>
        <v>9.9</v>
      </c>
      <c r="Q19" s="14"/>
      <c r="R19" s="21"/>
      <c r="S19" s="14"/>
    </row>
    <row r="20" spans="1:19" ht="12.75">
      <c r="A20" s="14"/>
      <c r="B20" s="14" t="s">
        <v>42</v>
      </c>
      <c r="C20" s="15" t="s">
        <v>43</v>
      </c>
      <c r="D20" s="16">
        <v>36</v>
      </c>
      <c r="E20" s="17">
        <v>1</v>
      </c>
      <c r="F20" s="19">
        <f>PRODUCT(D20,E20)</f>
        <v>36</v>
      </c>
      <c r="G20" s="17"/>
      <c r="H20" s="19">
        <f>IF(G20&gt;0,PRODUCT(D20,G20),0)</f>
        <v>0</v>
      </c>
      <c r="I20" s="16">
        <v>36</v>
      </c>
      <c r="J20" s="17">
        <v>1</v>
      </c>
      <c r="K20" s="19">
        <f>PRODUCT(I20,J20)</f>
        <v>36</v>
      </c>
      <c r="L20" s="20"/>
      <c r="M20" s="19">
        <f>IF(L20&gt;0,PRODUCT(I20,L20),0)</f>
        <v>0</v>
      </c>
      <c r="N20" s="17">
        <f>SUM(E20,G20,J20,L20)</f>
        <v>2</v>
      </c>
      <c r="O20" s="21"/>
      <c r="P20" s="22">
        <f>O20*N20</f>
        <v>0</v>
      </c>
      <c r="Q20" s="14" t="s">
        <v>44</v>
      </c>
      <c r="R20" s="21">
        <v>3</v>
      </c>
      <c r="S20" s="14"/>
    </row>
    <row r="21" spans="1:19" ht="12.75">
      <c r="A21" s="14"/>
      <c r="B21" s="14"/>
      <c r="C21" s="15" t="s">
        <v>45</v>
      </c>
      <c r="D21" s="16"/>
      <c r="E21" s="17"/>
      <c r="F21" s="19">
        <f>PRODUCT(D21,E21)</f>
        <v>0</v>
      </c>
      <c r="G21" s="17"/>
      <c r="H21" s="19">
        <f>IF(G21&gt;0,PRODUCT(D21,G21),0)</f>
        <v>0</v>
      </c>
      <c r="I21" s="19"/>
      <c r="J21" s="17"/>
      <c r="K21" s="19">
        <f>PRODUCT(I21,J21)</f>
        <v>0</v>
      </c>
      <c r="L21" s="20"/>
      <c r="M21" s="19">
        <f>IF(L21&gt;0,PRODUCT(I21,L21),0)</f>
        <v>0</v>
      </c>
      <c r="N21" s="17">
        <f>SUM(E21,G21,J21,L21)</f>
        <v>0</v>
      </c>
      <c r="O21" s="21"/>
      <c r="P21" s="22">
        <f>O21*N21</f>
        <v>0</v>
      </c>
      <c r="Q21" s="14" t="s">
        <v>44</v>
      </c>
      <c r="R21" s="21">
        <v>15</v>
      </c>
      <c r="S21" s="14"/>
    </row>
    <row r="22" spans="1:19" ht="12.75">
      <c r="A22" s="14"/>
      <c r="B22" s="14"/>
      <c r="C22" s="24" t="s">
        <v>46</v>
      </c>
      <c r="D22" s="16"/>
      <c r="E22" s="17"/>
      <c r="F22" s="19">
        <f>PRODUCT(D22,E22)</f>
        <v>0</v>
      </c>
      <c r="G22" s="17"/>
      <c r="H22" s="19">
        <f>IF(G22&gt;0,PRODUCT(D22,G22),0)</f>
        <v>0</v>
      </c>
      <c r="I22" s="19">
        <v>50</v>
      </c>
      <c r="J22" s="17">
        <v>1</v>
      </c>
      <c r="K22" s="19">
        <f>PRODUCT(I22,J22)</f>
        <v>50</v>
      </c>
      <c r="L22" s="20"/>
      <c r="M22" s="19">
        <f>IF(L22&gt;0,PRODUCT(I22,L22),0)</f>
        <v>0</v>
      </c>
      <c r="N22" s="17">
        <f>SUM(E22,G22,J22,L22)</f>
        <v>1</v>
      </c>
      <c r="O22" s="21">
        <v>0</v>
      </c>
      <c r="P22" s="22">
        <f>O22*N22</f>
        <v>0</v>
      </c>
      <c r="Q22" s="14" t="s">
        <v>44</v>
      </c>
      <c r="R22" s="21">
        <v>0</v>
      </c>
      <c r="S22" s="14"/>
    </row>
    <row r="23" spans="1:19" ht="12.75">
      <c r="A23" s="14"/>
      <c r="B23" s="14" t="s">
        <v>47</v>
      </c>
      <c r="C23" s="15" t="s">
        <v>48</v>
      </c>
      <c r="D23" s="16"/>
      <c r="E23" s="17"/>
      <c r="F23" s="19">
        <f>PRODUCT(D23,E23)</f>
        <v>0</v>
      </c>
      <c r="G23" s="17"/>
      <c r="H23" s="19">
        <f>IF(G23&gt;0,PRODUCT(D23,G23),0)</f>
        <v>0</v>
      </c>
      <c r="I23" s="19">
        <v>206</v>
      </c>
      <c r="J23" s="17">
        <v>1</v>
      </c>
      <c r="K23" s="19">
        <f>PRODUCT(I23,J23)</f>
        <v>206</v>
      </c>
      <c r="L23" s="20"/>
      <c r="M23" s="19">
        <f>IF(L23&gt;0,PRODUCT(I23,L23),0)</f>
        <v>0</v>
      </c>
      <c r="N23" s="17">
        <f>SUM(E23,G23,J23,L23)</f>
        <v>1</v>
      </c>
      <c r="O23" s="21">
        <v>270</v>
      </c>
      <c r="P23" s="22">
        <f>O23*N23</f>
        <v>270</v>
      </c>
      <c r="Q23" s="14"/>
      <c r="R23" s="21"/>
      <c r="S23" s="25"/>
    </row>
    <row r="24" spans="1:19" ht="12.75">
      <c r="A24" s="14"/>
      <c r="B24" s="14"/>
      <c r="C24" s="15" t="s">
        <v>49</v>
      </c>
      <c r="D24" s="16"/>
      <c r="E24" s="17"/>
      <c r="F24" s="19">
        <f>PRODUCT(D24,E24)</f>
        <v>0</v>
      </c>
      <c r="G24" s="17"/>
      <c r="H24" s="19">
        <f>IF(G24&gt;0,PRODUCT(D24,G24),0)</f>
        <v>0</v>
      </c>
      <c r="I24" s="19">
        <v>21</v>
      </c>
      <c r="J24" s="17">
        <v>3</v>
      </c>
      <c r="K24" s="19">
        <f>PRODUCT(I24,J24)</f>
        <v>63</v>
      </c>
      <c r="L24" s="20"/>
      <c r="M24" s="19">
        <f>IF(L24&gt;0,PRODUCT(I24,L24),0)</f>
        <v>0</v>
      </c>
      <c r="N24" s="17">
        <f>SUM(E24,G24,J24,L24)</f>
        <v>3</v>
      </c>
      <c r="O24" s="21">
        <v>5.5</v>
      </c>
      <c r="P24" s="22">
        <f>O24*N24</f>
        <v>16.5</v>
      </c>
      <c r="Q24" s="14"/>
      <c r="R24" s="21"/>
      <c r="S24" s="26"/>
    </row>
    <row r="25" spans="1:19" ht="12.75">
      <c r="A25" s="14"/>
      <c r="B25" s="14"/>
      <c r="C25" s="15" t="s">
        <v>50</v>
      </c>
      <c r="D25" s="16"/>
      <c r="E25" s="17"/>
      <c r="F25" s="19">
        <f>PRODUCT(D25,E25)</f>
        <v>0</v>
      </c>
      <c r="G25" s="17"/>
      <c r="H25" s="19">
        <f>IF(G25&gt;0,PRODUCT(D25,G25),0)</f>
        <v>0</v>
      </c>
      <c r="I25" s="19"/>
      <c r="J25" s="17"/>
      <c r="K25" s="19">
        <f>PRODUCT(I25,J25)</f>
        <v>0</v>
      </c>
      <c r="L25" s="20"/>
      <c r="M25" s="19">
        <f>IF(L25&gt;0,PRODUCT(I25,L25),0)</f>
        <v>0</v>
      </c>
      <c r="N25" s="17">
        <f>SUM(E25,G25,J25,L25)</f>
        <v>0</v>
      </c>
      <c r="O25" s="21">
        <v>0</v>
      </c>
      <c r="P25" s="22">
        <f>O25*N25</f>
        <v>0</v>
      </c>
      <c r="Q25" s="14"/>
      <c r="R25" s="21"/>
      <c r="S25" s="26"/>
    </row>
    <row r="26" spans="1:19" ht="12.75">
      <c r="A26" s="14"/>
      <c r="B26" s="14"/>
      <c r="C26" s="15" t="s">
        <v>51</v>
      </c>
      <c r="D26" s="16">
        <v>160</v>
      </c>
      <c r="E26" s="17">
        <v>1</v>
      </c>
      <c r="F26" s="19">
        <f>PRODUCT(D26,E26)</f>
        <v>160</v>
      </c>
      <c r="G26" s="17"/>
      <c r="H26" s="19">
        <f>IF(G26&gt;0,PRODUCT(D26,G26),0)</f>
        <v>0</v>
      </c>
      <c r="I26" s="19"/>
      <c r="J26" s="17"/>
      <c r="K26" s="19">
        <f>PRODUCT(I26,J26)</f>
        <v>0</v>
      </c>
      <c r="L26" s="20"/>
      <c r="M26" s="19">
        <f>IF(L26&gt;0,PRODUCT(I26,L26),0)</f>
        <v>0</v>
      </c>
      <c r="N26" s="17">
        <f>SUM(E26,G26,J26,L26)</f>
        <v>1</v>
      </c>
      <c r="O26" s="21">
        <v>0</v>
      </c>
      <c r="P26" s="22">
        <f>O26*N26</f>
        <v>0</v>
      </c>
      <c r="Q26" s="14"/>
      <c r="R26" s="21"/>
      <c r="S26" s="26"/>
    </row>
    <row r="27" spans="1:19" ht="12.75">
      <c r="A27" s="14"/>
      <c r="B27" s="14"/>
      <c r="C27" s="15" t="s">
        <v>49</v>
      </c>
      <c r="D27" s="16">
        <v>28</v>
      </c>
      <c r="E27" s="17">
        <v>6</v>
      </c>
      <c r="F27" s="19">
        <f>PRODUCT(D27,E27)</f>
        <v>168</v>
      </c>
      <c r="G27" s="17"/>
      <c r="H27" s="19">
        <f>IF(G27&gt;0,PRODUCT(D27,G27),0)</f>
        <v>0</v>
      </c>
      <c r="I27" s="19"/>
      <c r="J27" s="17"/>
      <c r="K27" s="19">
        <f>PRODUCT(I27,J27)</f>
        <v>0</v>
      </c>
      <c r="L27" s="20"/>
      <c r="M27" s="19">
        <f>IF(L27&gt;0,PRODUCT(I27,L27),0)</f>
        <v>0</v>
      </c>
      <c r="N27" s="17">
        <f>SUM(E27,G27,J27,L27)</f>
        <v>6</v>
      </c>
      <c r="O27" s="21">
        <v>0</v>
      </c>
      <c r="P27" s="22">
        <f>O27*N27</f>
        <v>0</v>
      </c>
      <c r="Q27" s="14"/>
      <c r="R27" s="21"/>
      <c r="S27" s="25"/>
    </row>
    <row r="28" spans="1:19" ht="12.75">
      <c r="A28" s="14"/>
      <c r="B28" s="14"/>
      <c r="C28" s="15" t="s">
        <v>50</v>
      </c>
      <c r="D28" s="16"/>
      <c r="E28" s="17"/>
      <c r="F28" s="19">
        <f>PRODUCT(D28,E28)</f>
        <v>0</v>
      </c>
      <c r="G28" s="17"/>
      <c r="H28" s="19">
        <f>IF(G28&gt;0,PRODUCT(D28,G28),0)</f>
        <v>0</v>
      </c>
      <c r="I28" s="19"/>
      <c r="J28" s="17"/>
      <c r="K28" s="19">
        <f>PRODUCT(I28,J28)</f>
        <v>0</v>
      </c>
      <c r="L28" s="20"/>
      <c r="M28" s="19">
        <f>IF(L28&gt;0,PRODUCT(I28,L28),0)</f>
        <v>0</v>
      </c>
      <c r="N28" s="17">
        <f>SUM(E28,G28,J28,L28)</f>
        <v>0</v>
      </c>
      <c r="O28" s="21"/>
      <c r="P28" s="22">
        <f>O28*N28</f>
        <v>0</v>
      </c>
      <c r="Q28" s="14"/>
      <c r="R28" s="21"/>
      <c r="S28" s="26"/>
    </row>
    <row r="29" spans="1:19" ht="12.75">
      <c r="A29" s="14"/>
      <c r="B29" s="14"/>
      <c r="C29" s="15" t="s">
        <v>52</v>
      </c>
      <c r="D29" s="16"/>
      <c r="E29" s="17"/>
      <c r="F29" s="19">
        <f>PRODUCT(D29,E29)</f>
        <v>0</v>
      </c>
      <c r="G29" s="17"/>
      <c r="H29" s="19">
        <f>IF(G29&gt;0,PRODUCT(D29,G29),0)</f>
        <v>0</v>
      </c>
      <c r="I29" s="19">
        <v>50</v>
      </c>
      <c r="J29" s="17">
        <v>1</v>
      </c>
      <c r="K29" s="19">
        <f>PRODUCT(I29,J29)</f>
        <v>50</v>
      </c>
      <c r="L29" s="20"/>
      <c r="M29" s="19">
        <f>IF(L29&gt;0,PRODUCT(I29,L29),0)</f>
        <v>0</v>
      </c>
      <c r="N29" s="17">
        <f>SUM(E29,G29,J29,L29)</f>
        <v>1</v>
      </c>
      <c r="O29" s="21">
        <v>0</v>
      </c>
      <c r="P29" s="22">
        <f>O29*N29</f>
        <v>0</v>
      </c>
      <c r="Q29" s="14"/>
      <c r="R29" s="21"/>
      <c r="S29" s="26"/>
    </row>
    <row r="30" spans="1:19" ht="12.75">
      <c r="A30" s="14"/>
      <c r="B30" s="14"/>
      <c r="C30" s="15" t="s">
        <v>53</v>
      </c>
      <c r="D30" s="16">
        <v>2</v>
      </c>
      <c r="E30" s="17">
        <v>2</v>
      </c>
      <c r="F30" s="19">
        <f>PRODUCT(D30,E30)</f>
        <v>4</v>
      </c>
      <c r="G30" s="17"/>
      <c r="H30" s="19">
        <f>IF(G30&gt;0,PRODUCT(D30,G30),0)</f>
        <v>0</v>
      </c>
      <c r="I30" s="19">
        <v>2</v>
      </c>
      <c r="J30" s="17">
        <v>2</v>
      </c>
      <c r="K30" s="19">
        <f>PRODUCT(I30,J30)</f>
        <v>4</v>
      </c>
      <c r="L30" s="20"/>
      <c r="M30" s="19">
        <f>IF(L30&gt;0,PRODUCT(I30,L30),0)</f>
        <v>0</v>
      </c>
      <c r="N30" s="17">
        <f>SUM(E30,G30,J30,L30)</f>
        <v>4</v>
      </c>
      <c r="O30" s="21">
        <v>10</v>
      </c>
      <c r="P30" s="22">
        <f>O30*N30</f>
        <v>40</v>
      </c>
      <c r="Q30" s="14"/>
      <c r="R30" s="21"/>
      <c r="S30" s="27"/>
    </row>
    <row r="31" spans="1:19" ht="12.75">
      <c r="A31" s="14"/>
      <c r="B31" s="14" t="s">
        <v>54</v>
      </c>
      <c r="C31" s="28" t="s">
        <v>54</v>
      </c>
      <c r="D31" s="16">
        <v>120</v>
      </c>
      <c r="E31" s="17">
        <v>1</v>
      </c>
      <c r="F31" s="19">
        <f>PRODUCT(D31,E31)</f>
        <v>120</v>
      </c>
      <c r="G31" s="17"/>
      <c r="H31" s="19">
        <f>IF(G31&gt;0,PRODUCT(D31,G31),0)</f>
        <v>0</v>
      </c>
      <c r="I31" s="19">
        <v>120</v>
      </c>
      <c r="J31" s="17">
        <v>1</v>
      </c>
      <c r="K31" s="19">
        <f>PRODUCT(I31,J31)</f>
        <v>120</v>
      </c>
      <c r="L31" s="20"/>
      <c r="M31" s="19">
        <f>IF(L31&gt;0,PRODUCT(I31,L31),0)</f>
        <v>0</v>
      </c>
      <c r="N31" s="17">
        <f>SUM(E31,G31,J31,L31)</f>
        <v>2</v>
      </c>
      <c r="O31" s="21">
        <v>0.1</v>
      </c>
      <c r="P31" s="22">
        <f>O31*N31</f>
        <v>0.2</v>
      </c>
      <c r="Q31" s="14"/>
      <c r="R31" s="21"/>
      <c r="S31" s="14"/>
    </row>
    <row r="32" spans="1:19" ht="12.75">
      <c r="A32" s="14"/>
      <c r="B32" s="14" t="s">
        <v>55</v>
      </c>
      <c r="C32" s="15" t="s">
        <v>56</v>
      </c>
      <c r="D32" s="16">
        <v>30</v>
      </c>
      <c r="E32" s="17">
        <v>1</v>
      </c>
      <c r="F32" s="19">
        <f>PRODUCT(D32,E32)</f>
        <v>30</v>
      </c>
      <c r="G32" s="17"/>
      <c r="H32" s="19">
        <f>IF(G32&gt;0,PRODUCT(D32,G32),0)</f>
        <v>0</v>
      </c>
      <c r="I32" s="19">
        <v>30</v>
      </c>
      <c r="J32" s="17">
        <v>1</v>
      </c>
      <c r="K32" s="19">
        <f>PRODUCT(I32,J32)</f>
        <v>30</v>
      </c>
      <c r="L32" s="20"/>
      <c r="M32" s="19">
        <f>IF(L32&gt;0,PRODUCT(I32,L32),0)</f>
        <v>0</v>
      </c>
      <c r="N32" s="17">
        <f>SUM(E32,G32,J32,L32)</f>
        <v>2</v>
      </c>
      <c r="O32" s="21">
        <v>0.1</v>
      </c>
      <c r="P32" s="22">
        <f>O32*N32</f>
        <v>0.2</v>
      </c>
      <c r="Q32" s="14"/>
      <c r="R32" s="21"/>
      <c r="S32" s="14"/>
    </row>
    <row r="33" spans="1:19" ht="12.75">
      <c r="A33" s="14"/>
      <c r="B33" s="14" t="s">
        <v>57</v>
      </c>
      <c r="C33" s="15" t="s">
        <v>58</v>
      </c>
      <c r="D33" s="16">
        <v>18</v>
      </c>
      <c r="E33" s="17">
        <v>1</v>
      </c>
      <c r="F33" s="19">
        <f>PRODUCT(D33,E33)</f>
        <v>18</v>
      </c>
      <c r="G33" s="17"/>
      <c r="H33" s="19">
        <f>IF(G33&gt;0,PRODUCT(D33,G33),0)</f>
        <v>0</v>
      </c>
      <c r="I33" s="19">
        <v>18</v>
      </c>
      <c r="J33" s="17">
        <v>1</v>
      </c>
      <c r="K33" s="19">
        <f>PRODUCT(I33,J33)</f>
        <v>18</v>
      </c>
      <c r="L33" s="20"/>
      <c r="M33" s="19">
        <f>IF(L33&gt;0,PRODUCT(I33,L33),0)</f>
        <v>0</v>
      </c>
      <c r="N33" s="17">
        <f>SUM(E33,G33,J33,L33)</f>
        <v>2</v>
      </c>
      <c r="O33" s="21">
        <v>0.3</v>
      </c>
      <c r="P33" s="22">
        <f>O33*N33</f>
        <v>0.6</v>
      </c>
      <c r="Q33" s="14"/>
      <c r="R33" s="21"/>
      <c r="S33" s="14"/>
    </row>
    <row r="34" spans="1:19" ht="12.75">
      <c r="A34" s="14"/>
      <c r="B34" s="14" t="s">
        <v>59</v>
      </c>
      <c r="C34" s="15" t="s">
        <v>60</v>
      </c>
      <c r="D34" s="16">
        <v>65</v>
      </c>
      <c r="E34" s="17">
        <v>1</v>
      </c>
      <c r="F34" s="19">
        <f>PRODUCT(D34,E34)</f>
        <v>65</v>
      </c>
      <c r="G34" s="17"/>
      <c r="H34" s="19">
        <f>IF(G34&gt;0,PRODUCT(D34,G34),0)</f>
        <v>0</v>
      </c>
      <c r="I34" s="16">
        <v>65</v>
      </c>
      <c r="J34" s="17">
        <v>1</v>
      </c>
      <c r="K34" s="19">
        <f>PRODUCT(I34,J34)</f>
        <v>65</v>
      </c>
      <c r="L34" s="20"/>
      <c r="M34" s="19">
        <f>IF(L34&gt;0,PRODUCT(I34,L34),0)</f>
        <v>0</v>
      </c>
      <c r="N34" s="17">
        <f>SUM(E34,G34,J34,L34)</f>
        <v>2</v>
      </c>
      <c r="O34" s="21"/>
      <c r="P34" s="22">
        <f>O34*N34</f>
        <v>0</v>
      </c>
      <c r="Q34" s="14"/>
      <c r="R34" s="21"/>
      <c r="S34" s="14"/>
    </row>
    <row r="35" spans="1:19" ht="12.75">
      <c r="A35" s="14"/>
      <c r="B35" s="29" t="s">
        <v>61</v>
      </c>
      <c r="C35" s="15" t="s">
        <v>62</v>
      </c>
      <c r="D35" s="16">
        <v>890</v>
      </c>
      <c r="E35" s="17">
        <v>1</v>
      </c>
      <c r="F35" s="19">
        <f>PRODUCT(D35,E35)</f>
        <v>890</v>
      </c>
      <c r="G35" s="17"/>
      <c r="H35" s="19">
        <f>IF(G35&gt;0,PRODUCT(D35,G35),0)</f>
        <v>0</v>
      </c>
      <c r="I35" s="19"/>
      <c r="J35" s="17"/>
      <c r="K35" s="19">
        <f>PRODUCT(I35,J35)</f>
        <v>0</v>
      </c>
      <c r="L35" s="20"/>
      <c r="M35" s="19">
        <f>IF(L35&gt;0,PRODUCT(I35,L35),0)</f>
        <v>0</v>
      </c>
      <c r="N35" s="17">
        <f>SUM(E35,G35,J35,L35)</f>
        <v>1</v>
      </c>
      <c r="O35" s="21">
        <v>94</v>
      </c>
      <c r="P35" s="22">
        <f>O35*N35</f>
        <v>94</v>
      </c>
      <c r="Q35" s="14"/>
      <c r="R35" s="21"/>
      <c r="S35" s="14"/>
    </row>
    <row r="36" spans="1:19" ht="12.75">
      <c r="A36" s="14"/>
      <c r="B36" s="29"/>
      <c r="C36" s="15" t="s">
        <v>62</v>
      </c>
      <c r="D36" s="16"/>
      <c r="E36" s="17"/>
      <c r="F36" s="19">
        <f>PRODUCT(D36,E36)</f>
        <v>0</v>
      </c>
      <c r="G36" s="17"/>
      <c r="H36" s="19">
        <f>IF(G36&gt;0,PRODUCT(D36,G36),0)</f>
        <v>0</v>
      </c>
      <c r="I36" s="19">
        <v>1020</v>
      </c>
      <c r="J36" s="17">
        <v>1</v>
      </c>
      <c r="K36" s="19">
        <f>PRODUCT(I36,J36)</f>
        <v>1020</v>
      </c>
      <c r="L36" s="20"/>
      <c r="M36" s="19">
        <f>IF(L36&gt;0,PRODUCT(I36,L36),0)</f>
        <v>0</v>
      </c>
      <c r="N36" s="17">
        <f>SUM(E36,G36,J36,L36)</f>
        <v>1</v>
      </c>
      <c r="O36" s="21">
        <v>94</v>
      </c>
      <c r="P36" s="22">
        <f>O36*N36</f>
        <v>94</v>
      </c>
      <c r="Q36" s="14"/>
      <c r="R36" s="21"/>
      <c r="S36" s="14"/>
    </row>
    <row r="37" spans="1:19" ht="12.75">
      <c r="A37" s="14"/>
      <c r="B37" s="30" t="s">
        <v>63</v>
      </c>
      <c r="C37" s="15" t="s">
        <v>64</v>
      </c>
      <c r="D37" s="16">
        <v>322</v>
      </c>
      <c r="E37" s="17">
        <v>1</v>
      </c>
      <c r="F37" s="19">
        <f>PRODUCT(D37,E37)</f>
        <v>322</v>
      </c>
      <c r="G37" s="17"/>
      <c r="H37" s="19">
        <f>IF(G37&gt;0,PRODUCT(D37,G37),0)</f>
        <v>0</v>
      </c>
      <c r="I37" s="19">
        <v>405</v>
      </c>
      <c r="J37" s="17">
        <v>1</v>
      </c>
      <c r="K37" s="19">
        <f>PRODUCT(I37,J37)</f>
        <v>405</v>
      </c>
      <c r="L37" s="20"/>
      <c r="M37" s="19">
        <f>IF(L37&gt;0,PRODUCT(I37,L37),0)</f>
        <v>0</v>
      </c>
      <c r="N37" s="17">
        <f>SUM(E37,G37,J37,L37)</f>
        <v>2</v>
      </c>
      <c r="O37" s="21">
        <v>34</v>
      </c>
      <c r="P37" s="22">
        <f>O37*N37</f>
        <v>68</v>
      </c>
      <c r="Q37" s="14"/>
      <c r="R37" s="21"/>
      <c r="S37" s="14"/>
    </row>
    <row r="38" spans="1:19" ht="12.75">
      <c r="A38" s="14"/>
      <c r="B38" s="29" t="s">
        <v>65</v>
      </c>
      <c r="C38" s="15" t="s">
        <v>66</v>
      </c>
      <c r="D38" s="16"/>
      <c r="E38" s="17"/>
      <c r="F38" s="19">
        <f>PRODUCT(D38,E38)</f>
        <v>0</v>
      </c>
      <c r="G38" s="17"/>
      <c r="H38" s="19">
        <f>IF(G38&gt;0,PRODUCT(D38,G38),0)</f>
        <v>0</v>
      </c>
      <c r="I38" s="19">
        <v>725</v>
      </c>
      <c r="J38" s="17">
        <v>1</v>
      </c>
      <c r="K38" s="19">
        <f>PRODUCT(I38,J38)</f>
        <v>725</v>
      </c>
      <c r="L38" s="20"/>
      <c r="M38" s="19">
        <f>IF(L38&gt;0,PRODUCT(I38,L38),0)</f>
        <v>0</v>
      </c>
      <c r="N38" s="17">
        <f>SUM(E38,G38,J38,L38)</f>
        <v>1</v>
      </c>
      <c r="O38" s="21">
        <v>39</v>
      </c>
      <c r="P38" s="22">
        <f>O38*N38</f>
        <v>39</v>
      </c>
      <c r="Q38" s="14"/>
      <c r="R38" s="21"/>
      <c r="S38" s="14"/>
    </row>
    <row r="39" spans="1:19" ht="12.75">
      <c r="A39" s="14"/>
      <c r="B39" s="29"/>
      <c r="C39" s="15" t="s">
        <v>67</v>
      </c>
      <c r="D39" s="16">
        <v>600</v>
      </c>
      <c r="E39" s="17">
        <v>1</v>
      </c>
      <c r="F39" s="19">
        <f>PRODUCT(D39,E39)</f>
        <v>600</v>
      </c>
      <c r="G39" s="17"/>
      <c r="H39" s="19">
        <f>IF(G39&gt;0,PRODUCT(D39,G39),0)</f>
        <v>0</v>
      </c>
      <c r="I39" s="19"/>
      <c r="J39" s="17"/>
      <c r="K39" s="19">
        <f>PRODUCT(I39,J39)</f>
        <v>0</v>
      </c>
      <c r="L39" s="20"/>
      <c r="M39" s="19">
        <f>IF(L39&gt;0,PRODUCT(I39,L39),0)</f>
        <v>0</v>
      </c>
      <c r="N39" s="17">
        <f>SUM(E39,G39,J39,L39)</f>
        <v>1</v>
      </c>
      <c r="O39" s="21">
        <v>39.9</v>
      </c>
      <c r="P39" s="22">
        <f>O39*N39</f>
        <v>39.9</v>
      </c>
      <c r="Q39" s="14"/>
      <c r="R39" s="21"/>
      <c r="S39" s="14"/>
    </row>
    <row r="40" spans="1:19" ht="12.75">
      <c r="A40" s="14"/>
      <c r="B40" s="14" t="s">
        <v>68</v>
      </c>
      <c r="C40" s="31" t="s">
        <v>69</v>
      </c>
      <c r="D40" s="16">
        <v>980</v>
      </c>
      <c r="E40" s="17">
        <v>1</v>
      </c>
      <c r="F40" s="19">
        <f>PRODUCT(D40,E40)</f>
        <v>980</v>
      </c>
      <c r="G40" s="17"/>
      <c r="H40" s="19">
        <f>IF(G40&gt;0,PRODUCT(D40,G40),0)</f>
        <v>0</v>
      </c>
      <c r="I40" s="19">
        <v>1160</v>
      </c>
      <c r="J40" s="17">
        <v>1</v>
      </c>
      <c r="K40" s="19">
        <f>PRODUCT(I40,J40)</f>
        <v>1160</v>
      </c>
      <c r="L40" s="20"/>
      <c r="M40" s="19">
        <f>IF(L40&gt;0,PRODUCT(I40,L40),0)</f>
        <v>0</v>
      </c>
      <c r="N40" s="17">
        <f>SUM(E40,G40,J40,L40)</f>
        <v>2</v>
      </c>
      <c r="O40" s="21">
        <v>0</v>
      </c>
      <c r="P40" s="22">
        <f>O40*N40</f>
        <v>0</v>
      </c>
      <c r="Q40" s="14"/>
      <c r="R40" s="21"/>
      <c r="S40" s="14"/>
    </row>
    <row r="41" spans="1:19" ht="12.75" customHeight="1">
      <c r="A41" s="14"/>
      <c r="B41" s="32" t="s">
        <v>70</v>
      </c>
      <c r="C41" s="15" t="s">
        <v>71</v>
      </c>
      <c r="D41" s="16">
        <v>465</v>
      </c>
      <c r="E41" s="17">
        <v>1</v>
      </c>
      <c r="F41" s="19">
        <f>PRODUCT(D41,E41)</f>
        <v>465</v>
      </c>
      <c r="G41" s="17"/>
      <c r="H41" s="19">
        <f>IF(G41&gt;0,PRODUCT(D41,G41),0)</f>
        <v>0</v>
      </c>
      <c r="I41" s="19">
        <v>630</v>
      </c>
      <c r="J41" s="17">
        <v>1</v>
      </c>
      <c r="K41" s="19">
        <f>PRODUCT(I41,J41)</f>
        <v>630</v>
      </c>
      <c r="L41" s="20"/>
      <c r="M41" s="19">
        <f>IF(L41&gt;0,PRODUCT(I41,L41),0)</f>
        <v>0</v>
      </c>
      <c r="N41" s="17">
        <f>SUM(E41,G41,J41,L41)</f>
        <v>2</v>
      </c>
      <c r="O41" s="21">
        <v>0</v>
      </c>
      <c r="P41" s="22">
        <f>O41*N41</f>
        <v>0</v>
      </c>
      <c r="Q41" s="14"/>
      <c r="R41" s="21"/>
      <c r="S41" s="14"/>
    </row>
    <row r="42" spans="1:19" ht="12.75">
      <c r="A42" s="14"/>
      <c r="B42" s="14" t="s">
        <v>72</v>
      </c>
      <c r="C42" s="15" t="s">
        <v>73</v>
      </c>
      <c r="D42" s="16"/>
      <c r="E42" s="17"/>
      <c r="F42" s="19">
        <f>PRODUCT(D42,E42)</f>
        <v>0</v>
      </c>
      <c r="G42" s="17"/>
      <c r="H42" s="19">
        <f>IF(G42&gt;0,PRODUCT(D42,G42),0)</f>
        <v>0</v>
      </c>
      <c r="I42" s="19">
        <v>115</v>
      </c>
      <c r="J42" s="17">
        <v>2</v>
      </c>
      <c r="K42" s="19">
        <f>PRODUCT(I42,J42)</f>
        <v>230</v>
      </c>
      <c r="L42" s="20"/>
      <c r="M42" s="19">
        <f>IF(L42&gt;0,PRODUCT(I42,L42),0)</f>
        <v>0</v>
      </c>
      <c r="N42" s="17">
        <f>SUM(E42,G42,J42,L42)</f>
        <v>2</v>
      </c>
      <c r="O42" s="21">
        <v>5.45</v>
      </c>
      <c r="P42" s="22">
        <f>O42*N42</f>
        <v>10.9</v>
      </c>
      <c r="Q42" s="14"/>
      <c r="R42" s="21"/>
      <c r="S42" s="14"/>
    </row>
    <row r="43" spans="1:19" ht="12.75">
      <c r="A43" s="14"/>
      <c r="B43" s="14"/>
      <c r="C43" s="31" t="s">
        <v>74</v>
      </c>
      <c r="D43" s="16">
        <v>176</v>
      </c>
      <c r="E43" s="17">
        <v>2</v>
      </c>
      <c r="F43" s="19">
        <f>PRODUCT(D43,E43)</f>
        <v>352</v>
      </c>
      <c r="G43" s="17"/>
      <c r="H43" s="19">
        <f>IF(G43&gt;0,PRODUCT(D43,G43),0)</f>
        <v>0</v>
      </c>
      <c r="I43" s="19">
        <v>230</v>
      </c>
      <c r="J43" s="17">
        <v>1</v>
      </c>
      <c r="K43" s="19">
        <f>PRODUCT(I43,J43)</f>
        <v>230</v>
      </c>
      <c r="L43" s="20"/>
      <c r="M43" s="19">
        <f>IF(L43&gt;0,PRODUCT(I43,L43),0)</f>
        <v>0</v>
      </c>
      <c r="N43" s="17">
        <f>SUM(E43,G43,J43,L43)</f>
        <v>3</v>
      </c>
      <c r="O43" s="21"/>
      <c r="P43" s="22">
        <f>O43*N43</f>
        <v>0</v>
      </c>
      <c r="Q43" s="14"/>
      <c r="R43" s="21"/>
      <c r="S43" s="14"/>
    </row>
    <row r="44" spans="1:19" ht="12.75">
      <c r="A44" s="14"/>
      <c r="B44" s="14"/>
      <c r="C44" s="31" t="s">
        <v>75</v>
      </c>
      <c r="D44" s="16">
        <v>150</v>
      </c>
      <c r="E44" s="17">
        <v>1</v>
      </c>
      <c r="F44" s="19">
        <f>PRODUCT(D44,E44)</f>
        <v>150</v>
      </c>
      <c r="G44" s="17"/>
      <c r="H44" s="19">
        <f>IF(G44&gt;0,PRODUCT(D44,G44),0)</f>
        <v>0</v>
      </c>
      <c r="I44" s="19"/>
      <c r="J44" s="17"/>
      <c r="K44" s="19">
        <f>PRODUCT(I44,J44)</f>
        <v>0</v>
      </c>
      <c r="L44" s="20"/>
      <c r="M44" s="19">
        <f>IF(L44&gt;0,PRODUCT(I44,L44),0)</f>
        <v>0</v>
      </c>
      <c r="N44" s="17">
        <f>SUM(E44,G44,J44,L44)</f>
        <v>1</v>
      </c>
      <c r="O44" s="21">
        <v>13</v>
      </c>
      <c r="P44" s="22">
        <f>O44*N44</f>
        <v>13</v>
      </c>
      <c r="Q44" s="14"/>
      <c r="R44" s="21"/>
      <c r="S44" s="14"/>
    </row>
    <row r="45" spans="1:19" ht="12.75">
      <c r="A45" s="14"/>
      <c r="B45" s="14" t="s">
        <v>76</v>
      </c>
      <c r="C45" s="15" t="s">
        <v>77</v>
      </c>
      <c r="D45" s="16"/>
      <c r="E45" s="17"/>
      <c r="F45" s="19">
        <f>PRODUCT(D45,E45)</f>
        <v>0</v>
      </c>
      <c r="G45" s="17"/>
      <c r="H45" s="19">
        <f>IF(G45&gt;0,PRODUCT(D45,G45),0)</f>
        <v>0</v>
      </c>
      <c r="I45" s="19">
        <v>350</v>
      </c>
      <c r="J45" s="17">
        <v>2</v>
      </c>
      <c r="K45" s="19">
        <f>PRODUCT(I45,J45)</f>
        <v>700</v>
      </c>
      <c r="L45" s="20"/>
      <c r="M45" s="19">
        <f>IF(L45&gt;0,PRODUCT(I45,L45),0)</f>
        <v>0</v>
      </c>
      <c r="N45" s="17">
        <f>SUM(E45,G45,J45,L45)</f>
        <v>2</v>
      </c>
      <c r="O45" s="21">
        <v>21</v>
      </c>
      <c r="P45" s="22">
        <f>O45*N45</f>
        <v>42</v>
      </c>
      <c r="Q45" s="14"/>
      <c r="R45" s="21"/>
      <c r="S45" s="14"/>
    </row>
    <row r="46" spans="1:19" ht="12.75">
      <c r="A46" s="14"/>
      <c r="B46" s="14"/>
      <c r="C46" s="15" t="s">
        <v>78</v>
      </c>
      <c r="D46" s="16">
        <v>323</v>
      </c>
      <c r="E46" s="17">
        <v>1</v>
      </c>
      <c r="F46" s="19">
        <f>PRODUCT(D46,E46)</f>
        <v>323</v>
      </c>
      <c r="G46" s="17"/>
      <c r="H46" s="19">
        <f>IF(G46&gt;0,PRODUCT(D46,G46),0)</f>
        <v>0</v>
      </c>
      <c r="I46" s="19"/>
      <c r="J46" s="17"/>
      <c r="K46" s="19">
        <f>PRODUCT(I46,J46)</f>
        <v>0</v>
      </c>
      <c r="L46" s="20"/>
      <c r="M46" s="19">
        <f>IF(L46&gt;0,PRODUCT(I46,L46),0)</f>
        <v>0</v>
      </c>
      <c r="N46" s="17">
        <f>SUM(E46,G46,J46,L46)</f>
        <v>1</v>
      </c>
      <c r="O46" s="21">
        <v>34.9</v>
      </c>
      <c r="P46" s="22">
        <f>O46*N46</f>
        <v>34.9</v>
      </c>
      <c r="Q46" s="14"/>
      <c r="R46" s="21"/>
      <c r="S46" s="14"/>
    </row>
    <row r="47" spans="1:19" ht="12.75">
      <c r="A47" s="14"/>
      <c r="B47" s="14"/>
      <c r="C47" s="15" t="s">
        <v>79</v>
      </c>
      <c r="D47" s="16">
        <v>368</v>
      </c>
      <c r="E47" s="17">
        <v>1</v>
      </c>
      <c r="F47" s="19">
        <f>PRODUCT(D47,E47)</f>
        <v>368</v>
      </c>
      <c r="G47" s="17"/>
      <c r="H47" s="19">
        <f>IF(G47&gt;0,PRODUCT(D47,G47),0)</f>
        <v>0</v>
      </c>
      <c r="I47" s="19"/>
      <c r="J47" s="17"/>
      <c r="K47" s="19">
        <f>PRODUCT(I47,J47)</f>
        <v>0</v>
      </c>
      <c r="L47" s="20"/>
      <c r="M47" s="19">
        <f>IF(L47&gt;0,PRODUCT(I47,L47),0)</f>
        <v>0</v>
      </c>
      <c r="N47" s="17">
        <f>SUM(E47,G47,J47,L47)</f>
        <v>1</v>
      </c>
      <c r="O47" s="21">
        <v>49.9</v>
      </c>
      <c r="P47" s="22">
        <f>O47*N47</f>
        <v>49.9</v>
      </c>
      <c r="Q47" s="14"/>
      <c r="R47" s="21"/>
      <c r="S47" s="14"/>
    </row>
    <row r="48" spans="1:19" ht="12.75">
      <c r="A48" s="14"/>
      <c r="B48" s="14" t="s">
        <v>80</v>
      </c>
      <c r="C48" s="31" t="s">
        <v>81</v>
      </c>
      <c r="D48" s="16"/>
      <c r="E48" s="17"/>
      <c r="F48" s="19">
        <f>PRODUCT(D48,E48)</f>
        <v>0</v>
      </c>
      <c r="G48" s="17"/>
      <c r="H48" s="19">
        <f>IF(G48&gt;0,PRODUCT(D48,G48),0)</f>
        <v>0</v>
      </c>
      <c r="I48" s="19">
        <v>222</v>
      </c>
      <c r="J48" s="17">
        <v>1</v>
      </c>
      <c r="K48" s="19">
        <f>PRODUCT(I48,J48)</f>
        <v>222</v>
      </c>
      <c r="L48" s="20"/>
      <c r="M48" s="19">
        <f>IF(L48&gt;0,PRODUCT(I48,L48),0)</f>
        <v>0</v>
      </c>
      <c r="N48" s="17">
        <f>SUM(E48,G48,J48,L48)</f>
        <v>1</v>
      </c>
      <c r="O48" s="21">
        <v>12</v>
      </c>
      <c r="P48" s="22">
        <f>O48*N48</f>
        <v>12</v>
      </c>
      <c r="Q48" s="14"/>
      <c r="R48" s="21"/>
      <c r="S48" s="14"/>
    </row>
    <row r="49" spans="1:19" ht="12.75">
      <c r="A49" s="14"/>
      <c r="B49" s="14"/>
      <c r="C49" s="31" t="s">
        <v>81</v>
      </c>
      <c r="D49" s="16">
        <v>206</v>
      </c>
      <c r="E49" s="17">
        <v>1</v>
      </c>
      <c r="F49" s="19">
        <f>PRODUCT(D49,E49)</f>
        <v>206</v>
      </c>
      <c r="G49" s="17"/>
      <c r="H49" s="19">
        <f>IF(G49&gt;0,PRODUCT(D49,G49),0)</f>
        <v>0</v>
      </c>
      <c r="I49" s="19"/>
      <c r="J49" s="17"/>
      <c r="K49" s="19">
        <f>PRODUCT(I49,J49)</f>
        <v>0</v>
      </c>
      <c r="L49" s="20"/>
      <c r="M49" s="19">
        <f>IF(L49&gt;0,PRODUCT(I49,L49),0)</f>
        <v>0</v>
      </c>
      <c r="N49" s="17">
        <f>SUM(E49,G49,J49,L49)</f>
        <v>1</v>
      </c>
      <c r="O49" s="21">
        <v>12</v>
      </c>
      <c r="P49" s="22">
        <f>O49*N49</f>
        <v>12</v>
      </c>
      <c r="Q49" s="14"/>
      <c r="R49" s="21"/>
      <c r="S49" s="14"/>
    </row>
    <row r="50" spans="1:19" ht="12.75">
      <c r="A50" s="14"/>
      <c r="B50" s="14" t="s">
        <v>82</v>
      </c>
      <c r="C50" s="15" t="s">
        <v>83</v>
      </c>
      <c r="D50" s="16"/>
      <c r="E50" s="17"/>
      <c r="F50" s="19">
        <f>PRODUCT(D50,E50)</f>
        <v>0</v>
      </c>
      <c r="G50" s="17"/>
      <c r="H50" s="19">
        <f>IF(G50&gt;0,PRODUCT(D50,G50),0)</f>
        <v>0</v>
      </c>
      <c r="I50" s="19">
        <v>360</v>
      </c>
      <c r="J50" s="17">
        <v>1</v>
      </c>
      <c r="K50" s="19">
        <f>PRODUCT(I50,J50)</f>
        <v>360</v>
      </c>
      <c r="L50" s="20"/>
      <c r="M50" s="19">
        <f>IF(L50&gt;0,PRODUCT(I50,L50),0)</f>
        <v>0</v>
      </c>
      <c r="N50" s="17">
        <f>SUM(E50,G50,J50,L50)</f>
        <v>1</v>
      </c>
      <c r="O50" s="21">
        <v>0</v>
      </c>
      <c r="P50" s="22">
        <f>O50*N50</f>
        <v>0</v>
      </c>
      <c r="Q50" s="14"/>
      <c r="R50" s="21"/>
      <c r="S50" s="14"/>
    </row>
    <row r="51" spans="1:19" ht="12.75">
      <c r="A51" s="14"/>
      <c r="B51" s="14"/>
      <c r="C51" s="15" t="s">
        <v>84</v>
      </c>
      <c r="D51" s="16">
        <v>215</v>
      </c>
      <c r="E51" s="17">
        <v>1</v>
      </c>
      <c r="F51" s="19">
        <f>PRODUCT(D51,E51)</f>
        <v>215</v>
      </c>
      <c r="G51" s="17"/>
      <c r="H51" s="19">
        <f>IF(G51&gt;0,PRODUCT(D51,G51),0)</f>
        <v>0</v>
      </c>
      <c r="I51" s="19"/>
      <c r="J51" s="17"/>
      <c r="K51" s="19">
        <f>PRODUCT(I51,J51)</f>
        <v>0</v>
      </c>
      <c r="L51" s="20"/>
      <c r="M51" s="19">
        <f>IF(L51&gt;0,PRODUCT(I51,L51),0)</f>
        <v>0</v>
      </c>
      <c r="N51" s="17">
        <f>SUM(E51,G51,J51,L51)</f>
        <v>1</v>
      </c>
      <c r="O51" s="21">
        <v>9</v>
      </c>
      <c r="P51" s="22">
        <f>O51*N51</f>
        <v>9</v>
      </c>
      <c r="Q51" s="14"/>
      <c r="R51" s="21"/>
      <c r="S51" s="14"/>
    </row>
    <row r="52" spans="1:19" ht="12.75">
      <c r="A52" s="14"/>
      <c r="B52" s="14" t="s">
        <v>85</v>
      </c>
      <c r="C52" s="15" t="s">
        <v>86</v>
      </c>
      <c r="D52" s="16"/>
      <c r="E52" s="17"/>
      <c r="F52" s="19">
        <f>PRODUCT(D52,E52)</f>
        <v>0</v>
      </c>
      <c r="G52" s="17"/>
      <c r="H52" s="19">
        <f>IF(G52&gt;0,PRODUCT(D52,G52),0)</f>
        <v>0</v>
      </c>
      <c r="I52" s="19">
        <v>220</v>
      </c>
      <c r="J52" s="17">
        <v>1</v>
      </c>
      <c r="K52" s="19">
        <f>PRODUCT(I52,J52)</f>
        <v>220</v>
      </c>
      <c r="L52" s="20"/>
      <c r="M52" s="19">
        <f>IF(L52&gt;0,PRODUCT(I52,L52),0)</f>
        <v>0</v>
      </c>
      <c r="N52" s="17">
        <f>SUM(E52,G52,J52,L52)</f>
        <v>1</v>
      </c>
      <c r="O52" s="21">
        <v>7</v>
      </c>
      <c r="P52" s="22">
        <f>O52*N52</f>
        <v>7</v>
      </c>
      <c r="Q52" s="14"/>
      <c r="R52" s="21"/>
      <c r="S52" s="14"/>
    </row>
    <row r="53" spans="1:19" ht="12.75">
      <c r="A53" s="14"/>
      <c r="B53" s="14"/>
      <c r="C53" s="15" t="s">
        <v>87</v>
      </c>
      <c r="D53" s="16">
        <v>220</v>
      </c>
      <c r="E53" s="17">
        <v>1</v>
      </c>
      <c r="F53" s="19">
        <f>PRODUCT(D53,E53)</f>
        <v>220</v>
      </c>
      <c r="G53" s="17"/>
      <c r="H53" s="19">
        <f>IF(G53&gt;0,PRODUCT(D53,G53),0)</f>
        <v>0</v>
      </c>
      <c r="I53" s="19"/>
      <c r="J53" s="17"/>
      <c r="K53" s="19">
        <f>PRODUCT(I53,J53)</f>
        <v>0</v>
      </c>
      <c r="L53" s="20"/>
      <c r="M53" s="19">
        <f>IF(L53&gt;0,PRODUCT(I53,L53),0)</f>
        <v>0</v>
      </c>
      <c r="N53" s="17">
        <f>SUM(E53,G53,J53,L53)</f>
        <v>1</v>
      </c>
      <c r="O53" s="21">
        <v>10</v>
      </c>
      <c r="P53" s="22">
        <f>O53*N53</f>
        <v>10</v>
      </c>
      <c r="Q53" s="14"/>
      <c r="R53" s="21"/>
      <c r="S53" s="14"/>
    </row>
    <row r="54" spans="1:19" ht="12.75">
      <c r="A54" s="14"/>
      <c r="B54" s="14" t="s">
        <v>88</v>
      </c>
      <c r="C54" s="15" t="s">
        <v>89</v>
      </c>
      <c r="D54" s="16">
        <v>25</v>
      </c>
      <c r="E54" s="17">
        <v>4</v>
      </c>
      <c r="F54" s="19">
        <f>PRODUCT(D54,E54)</f>
        <v>100</v>
      </c>
      <c r="G54" s="17"/>
      <c r="H54" s="19">
        <f>IF(G54&gt;0,PRODUCT(D54,G54),0)</f>
        <v>0</v>
      </c>
      <c r="I54" s="19">
        <v>60</v>
      </c>
      <c r="J54" s="17">
        <v>4</v>
      </c>
      <c r="K54" s="19">
        <f>PRODUCT(I54,J54)</f>
        <v>240</v>
      </c>
      <c r="L54" s="20"/>
      <c r="M54" s="19">
        <f>IF(L54&gt;0,PRODUCT(I54,L54),0)</f>
        <v>0</v>
      </c>
      <c r="N54" s="17">
        <f>SUM(E54,G54,J54,L54)</f>
        <v>8</v>
      </c>
      <c r="O54" s="21">
        <v>0</v>
      </c>
      <c r="P54" s="22">
        <f>O54*N54</f>
        <v>0</v>
      </c>
      <c r="Q54" s="14"/>
      <c r="R54" s="21"/>
      <c r="S54" s="14"/>
    </row>
    <row r="55" spans="1:19" ht="12.75">
      <c r="A55" s="14"/>
      <c r="B55" s="14" t="s">
        <v>90</v>
      </c>
      <c r="C55" s="33" t="s">
        <v>90</v>
      </c>
      <c r="D55" s="16">
        <v>36</v>
      </c>
      <c r="E55" s="17">
        <v>3</v>
      </c>
      <c r="F55" s="19">
        <f>PRODUCT(D55,E55)</f>
        <v>108</v>
      </c>
      <c r="G55" s="17"/>
      <c r="H55" s="19">
        <f>IF(G55&gt;0,PRODUCT(D55,G55),0)</f>
        <v>0</v>
      </c>
      <c r="I55" s="19"/>
      <c r="J55" s="17"/>
      <c r="K55" s="19">
        <f>PRODUCT(I55,J55)</f>
        <v>0</v>
      </c>
      <c r="L55" s="20"/>
      <c r="M55" s="19">
        <f>IF(L55&gt;0,PRODUCT(I55,L55),0)</f>
        <v>0</v>
      </c>
      <c r="N55" s="17">
        <f>SUM(E55,G55,J55,L55)</f>
        <v>3</v>
      </c>
      <c r="O55" s="21">
        <v>0</v>
      </c>
      <c r="P55" s="22">
        <f>O55*N55</f>
        <v>0</v>
      </c>
      <c r="Q55" s="14"/>
      <c r="R55" s="21"/>
      <c r="S55" s="14"/>
    </row>
    <row r="56" spans="1:19" ht="12.75">
      <c r="A56" s="14"/>
      <c r="B56" s="14" t="s">
        <v>91</v>
      </c>
      <c r="C56" s="15" t="s">
        <v>92</v>
      </c>
      <c r="D56" s="16">
        <v>112</v>
      </c>
      <c r="E56" s="17">
        <v>1</v>
      </c>
      <c r="F56" s="19">
        <f>PRODUCT(D56,E56)</f>
        <v>112</v>
      </c>
      <c r="G56" s="17"/>
      <c r="H56" s="19">
        <f>IF(G56&gt;0,PRODUCT(D56,G56),0)</f>
        <v>0</v>
      </c>
      <c r="I56" s="19">
        <v>112</v>
      </c>
      <c r="J56" s="17">
        <v>1</v>
      </c>
      <c r="K56" s="19">
        <f>PRODUCT(I56,J56)</f>
        <v>112</v>
      </c>
      <c r="L56" s="20"/>
      <c r="M56" s="19">
        <f>IF(L56&gt;0,PRODUCT(I56,L56),0)</f>
        <v>0</v>
      </c>
      <c r="N56" s="17">
        <f>SUM(E56,G56,J56,L56)</f>
        <v>2</v>
      </c>
      <c r="O56" s="21">
        <v>9.950000000000001</v>
      </c>
      <c r="P56" s="22">
        <f>O56*N56</f>
        <v>19.900000000000002</v>
      </c>
      <c r="Q56" s="14"/>
      <c r="R56" s="21"/>
      <c r="S56" s="14"/>
    </row>
    <row r="57" spans="1:19" ht="12.75">
      <c r="A57" s="14"/>
      <c r="B57" s="29" t="s">
        <v>93</v>
      </c>
      <c r="C57" s="15" t="s">
        <v>94</v>
      </c>
      <c r="D57" s="16"/>
      <c r="E57" s="17"/>
      <c r="F57" s="19">
        <f>PRODUCT(D57,E57)</f>
        <v>0</v>
      </c>
      <c r="G57" s="17"/>
      <c r="H57" s="19">
        <f>IF(G57&gt;0,PRODUCT(D57,G57),0)</f>
        <v>0</v>
      </c>
      <c r="I57" s="19">
        <v>20</v>
      </c>
      <c r="J57" s="17">
        <v>1</v>
      </c>
      <c r="K57" s="19">
        <f>PRODUCT(I57,J57)</f>
        <v>20</v>
      </c>
      <c r="L57" s="20"/>
      <c r="M57" s="19">
        <f>IF(L57&gt;0,PRODUCT(I57,L57),0)</f>
        <v>0</v>
      </c>
      <c r="N57" s="17">
        <f>SUM(E57,G57,J57,L57)</f>
        <v>1</v>
      </c>
      <c r="O57" s="21">
        <v>0</v>
      </c>
      <c r="P57" s="22">
        <f>O57*N57</f>
        <v>0</v>
      </c>
      <c r="Q57" s="14"/>
      <c r="R57" s="21"/>
      <c r="S57" s="14"/>
    </row>
    <row r="58" spans="1:19" ht="12.75">
      <c r="A58" s="14"/>
      <c r="B58" s="29"/>
      <c r="C58" s="15" t="s">
        <v>95</v>
      </c>
      <c r="D58" s="16">
        <v>20</v>
      </c>
      <c r="E58" s="17">
        <v>1</v>
      </c>
      <c r="F58" s="19">
        <f>PRODUCT(D58,E58)</f>
        <v>20</v>
      </c>
      <c r="G58" s="17"/>
      <c r="H58" s="19">
        <f>IF(G58&gt;0,PRODUCT(D58,G58),0)</f>
        <v>0</v>
      </c>
      <c r="I58" s="19"/>
      <c r="J58" s="17"/>
      <c r="K58" s="19">
        <f>PRODUCT(I58,J58)</f>
        <v>0</v>
      </c>
      <c r="L58" s="20"/>
      <c r="M58" s="19">
        <f>IF(L58&gt;0,PRODUCT(I58,L58),0)</f>
        <v>0</v>
      </c>
      <c r="N58" s="17">
        <f>SUM(E58,G58,J58,L58)</f>
        <v>1</v>
      </c>
      <c r="O58" s="21">
        <v>0</v>
      </c>
      <c r="P58" s="22">
        <f>O58*N58</f>
        <v>0</v>
      </c>
      <c r="Q58" s="14"/>
      <c r="R58" s="21"/>
      <c r="S58" s="14"/>
    </row>
    <row r="59" spans="1:19" ht="12.75">
      <c r="A59" s="14"/>
      <c r="B59" s="23" t="s">
        <v>96</v>
      </c>
      <c r="C59" s="34" t="s">
        <v>97</v>
      </c>
      <c r="D59" s="16">
        <v>34</v>
      </c>
      <c r="E59" s="17">
        <v>1</v>
      </c>
      <c r="F59" s="19">
        <f>PRODUCT(D59,E59)</f>
        <v>34</v>
      </c>
      <c r="G59" s="17"/>
      <c r="H59" s="19">
        <f>IF(G59&gt;0,PRODUCT(D59,G59),0)</f>
        <v>0</v>
      </c>
      <c r="I59" s="19"/>
      <c r="J59" s="17"/>
      <c r="K59" s="19">
        <f>PRODUCT(I59,J59)</f>
        <v>0</v>
      </c>
      <c r="L59" s="20"/>
      <c r="M59" s="19">
        <f>IF(L59&gt;0,PRODUCT(I59,L59),0)</f>
        <v>0</v>
      </c>
      <c r="N59" s="17">
        <f>SUM(E59,G59,J59,L59)</f>
        <v>1</v>
      </c>
      <c r="O59" s="21">
        <v>0</v>
      </c>
      <c r="P59" s="22">
        <f>O59*N59</f>
        <v>0</v>
      </c>
      <c r="Q59" s="14"/>
      <c r="R59" s="21"/>
      <c r="S59" s="14"/>
    </row>
    <row r="60" spans="1:19" ht="12.75">
      <c r="A60" s="14"/>
      <c r="B60" s="23"/>
      <c r="C60" s="34"/>
      <c r="D60" s="16"/>
      <c r="E60" s="17"/>
      <c r="F60" s="19">
        <f>PRODUCT(D60,E60)</f>
        <v>0</v>
      </c>
      <c r="G60" s="17"/>
      <c r="H60" s="19">
        <f>IF(G60&gt;0,PRODUCT(D60,G60),0)</f>
        <v>0</v>
      </c>
      <c r="I60" s="19"/>
      <c r="J60" s="17"/>
      <c r="K60" s="19">
        <f>PRODUCT(I60,J60)</f>
        <v>0</v>
      </c>
      <c r="L60" s="20"/>
      <c r="M60" s="19">
        <f>IF(L60&gt;0,PRODUCT(I60,L60),0)</f>
        <v>0</v>
      </c>
      <c r="N60" s="17">
        <f>SUM(E60,G60,J60,L60)</f>
        <v>0</v>
      </c>
      <c r="O60" s="21"/>
      <c r="P60" s="22">
        <f>O60*N60</f>
        <v>0</v>
      </c>
      <c r="Q60" s="14"/>
      <c r="R60" s="21"/>
      <c r="S60" s="14"/>
    </row>
    <row r="61" spans="1:19" ht="12.75">
      <c r="A61" s="14"/>
      <c r="B61" s="35" t="s">
        <v>98</v>
      </c>
      <c r="C61" s="24" t="s">
        <v>99</v>
      </c>
      <c r="D61" s="16"/>
      <c r="E61" s="17"/>
      <c r="F61" s="19">
        <f>PRODUCT(D61,E61)</f>
        <v>0</v>
      </c>
      <c r="G61" s="17"/>
      <c r="H61" s="19">
        <f>IF(G61&gt;0,PRODUCT(D61,G61),0)</f>
        <v>0</v>
      </c>
      <c r="I61" s="19"/>
      <c r="J61" s="17"/>
      <c r="K61" s="19">
        <f>PRODUCT(I61,J61)</f>
        <v>0</v>
      </c>
      <c r="L61" s="20"/>
      <c r="M61" s="19">
        <f>IF(L61&gt;0,PRODUCT(I61,L61),0)</f>
        <v>0</v>
      </c>
      <c r="N61" s="17">
        <f>SUM(E61,G61,J61,L61)</f>
        <v>0</v>
      </c>
      <c r="O61" s="21"/>
      <c r="P61" s="22">
        <f>O61*N61</f>
        <v>0</v>
      </c>
      <c r="Q61" s="14"/>
      <c r="R61" s="21"/>
      <c r="S61" s="14"/>
    </row>
    <row r="62" spans="1:19" ht="12.75">
      <c r="A62" s="14"/>
      <c r="B62" s="35" t="s">
        <v>100</v>
      </c>
      <c r="C62" s="36" t="s">
        <v>100</v>
      </c>
      <c r="D62" s="16">
        <v>54</v>
      </c>
      <c r="E62" s="17">
        <v>1</v>
      </c>
      <c r="F62" s="19">
        <f>PRODUCT(D62,E62)</f>
        <v>54</v>
      </c>
      <c r="G62" s="17"/>
      <c r="H62" s="19">
        <f>IF(G62&gt;0,PRODUCT(D62,G62),0)</f>
        <v>0</v>
      </c>
      <c r="I62" s="19">
        <v>54</v>
      </c>
      <c r="J62" s="17">
        <v>1</v>
      </c>
      <c r="K62" s="19">
        <f>PRODUCT(I62,J62)</f>
        <v>54</v>
      </c>
      <c r="L62" s="20"/>
      <c r="M62" s="19">
        <f>IF(L62&gt;0,PRODUCT(I62,L62),0)</f>
        <v>0</v>
      </c>
      <c r="N62" s="17">
        <f>SUM(E62,G62,J62,L62)</f>
        <v>2</v>
      </c>
      <c r="O62" s="21">
        <v>0</v>
      </c>
      <c r="P62" s="22">
        <f>O62*N62</f>
        <v>0</v>
      </c>
      <c r="Q62" s="14"/>
      <c r="R62" s="21"/>
      <c r="S62" s="14"/>
    </row>
    <row r="63" spans="1:19" ht="12.75">
      <c r="A63" s="14"/>
      <c r="B63" s="14" t="s">
        <v>101</v>
      </c>
      <c r="C63" s="15" t="s">
        <v>102</v>
      </c>
      <c r="D63" s="16"/>
      <c r="E63" s="17"/>
      <c r="F63" s="19">
        <f>PRODUCT(D63,E63)</f>
        <v>0</v>
      </c>
      <c r="G63" s="17"/>
      <c r="H63" s="19">
        <f>IF(G63&gt;0,PRODUCT(D63,G63),0)</f>
        <v>0</v>
      </c>
      <c r="I63" s="19">
        <v>1120</v>
      </c>
      <c r="J63" s="17">
        <v>1</v>
      </c>
      <c r="K63" s="19">
        <f>PRODUCT(I63,J63)</f>
        <v>1120</v>
      </c>
      <c r="L63" s="20"/>
      <c r="M63" s="19">
        <f>IF(L63&gt;0,PRODUCT(I63,L63),0)</f>
        <v>0</v>
      </c>
      <c r="N63" s="17">
        <f>SUM(E63,G63,J63,L63)</f>
        <v>1</v>
      </c>
      <c r="O63" s="21">
        <v>225.23</v>
      </c>
      <c r="P63" s="22">
        <f>O63*N63</f>
        <v>225.23000000000002</v>
      </c>
      <c r="Q63" s="14"/>
      <c r="R63" s="21"/>
      <c r="S63" s="14"/>
    </row>
    <row r="64" spans="1:19" ht="12.75">
      <c r="A64" s="14"/>
      <c r="B64" s="14"/>
      <c r="C64" s="15" t="s">
        <v>103</v>
      </c>
      <c r="D64" s="16"/>
      <c r="E64" s="17"/>
      <c r="F64" s="19">
        <f>PRODUCT(D64,E64)</f>
        <v>0</v>
      </c>
      <c r="G64" s="17"/>
      <c r="H64" s="19">
        <f>IF(G64&gt;0,PRODUCT(D64,G64),0)</f>
        <v>0</v>
      </c>
      <c r="I64" s="19">
        <v>69</v>
      </c>
      <c r="J64" s="17">
        <v>1</v>
      </c>
      <c r="K64" s="19">
        <f>PRODUCT(I64,J64)</f>
        <v>69</v>
      </c>
      <c r="L64" s="20"/>
      <c r="M64" s="19">
        <f>IF(L64&gt;0,PRODUCT(I64,L64),0)</f>
        <v>0</v>
      </c>
      <c r="N64" s="17">
        <f>SUM(E64,G64,J64,L64)</f>
        <v>1</v>
      </c>
      <c r="O64" s="21">
        <v>0</v>
      </c>
      <c r="P64" s="22">
        <f>O64*N64</f>
        <v>0</v>
      </c>
      <c r="Q64" s="14"/>
      <c r="R64" s="21"/>
      <c r="S64" s="14"/>
    </row>
    <row r="65" spans="1:19" ht="12.75">
      <c r="A65" s="14"/>
      <c r="B65" s="14"/>
      <c r="C65" s="15" t="s">
        <v>50</v>
      </c>
      <c r="D65" s="16"/>
      <c r="E65" s="17"/>
      <c r="F65" s="19">
        <f>PRODUCT(D65,E65)</f>
        <v>0</v>
      </c>
      <c r="G65" s="17"/>
      <c r="H65" s="19">
        <f>IF(G65&gt;0,PRODUCT(D65,G65),0)</f>
        <v>0</v>
      </c>
      <c r="I65" s="19">
        <v>201</v>
      </c>
      <c r="J65" s="17">
        <v>1</v>
      </c>
      <c r="K65" s="19">
        <f>PRODUCT(I65,J65)</f>
        <v>201</v>
      </c>
      <c r="L65" s="20"/>
      <c r="M65" s="19">
        <f>IF(L65&gt;0,PRODUCT(I65,L65),0)</f>
        <v>0</v>
      </c>
      <c r="N65" s="17">
        <f>SUM(E65,G65,J65,L65)</f>
        <v>1</v>
      </c>
      <c r="O65" s="21">
        <v>0</v>
      </c>
      <c r="P65" s="22">
        <f>O65*N65</f>
        <v>0</v>
      </c>
      <c r="Q65" s="14"/>
      <c r="R65" s="21"/>
      <c r="S65" s="14"/>
    </row>
    <row r="66" spans="1:19" ht="12.75">
      <c r="A66" s="14"/>
      <c r="B66" s="37" t="s">
        <v>104</v>
      </c>
      <c r="C66" s="15" t="s">
        <v>105</v>
      </c>
      <c r="D66" s="16"/>
      <c r="E66" s="17"/>
      <c r="F66" s="19">
        <f>PRODUCT(D66,E66)</f>
        <v>0</v>
      </c>
      <c r="G66" s="17"/>
      <c r="H66" s="19">
        <f>IF(G66&gt;0,PRODUCT(D66,G66),0)</f>
        <v>0</v>
      </c>
      <c r="I66" s="19">
        <v>95</v>
      </c>
      <c r="J66" s="17">
        <v>1</v>
      </c>
      <c r="K66" s="19">
        <f>PRODUCT(I66,J66)</f>
        <v>95</v>
      </c>
      <c r="L66" s="20"/>
      <c r="M66" s="19">
        <f>IF(L66&gt;0,PRODUCT(I66,L66),0)</f>
        <v>0</v>
      </c>
      <c r="N66" s="17">
        <f>SUM(E66,G66,J66,L66)</f>
        <v>1</v>
      </c>
      <c r="O66" s="21">
        <v>0</v>
      </c>
      <c r="P66" s="22">
        <f>O66*N66</f>
        <v>0</v>
      </c>
      <c r="Q66" s="14"/>
      <c r="R66" s="21"/>
      <c r="S66" s="14"/>
    </row>
    <row r="67" spans="1:19" ht="12.75">
      <c r="A67" s="14"/>
      <c r="B67" s="14" t="s">
        <v>106</v>
      </c>
      <c r="C67" s="24" t="s">
        <v>107</v>
      </c>
      <c r="D67" s="16"/>
      <c r="E67" s="17"/>
      <c r="F67" s="19">
        <f>PRODUCT(D67,E67)</f>
        <v>0</v>
      </c>
      <c r="G67" s="17"/>
      <c r="H67" s="19">
        <f>IF(G67&gt;0,PRODUCT(D67,G67),0)</f>
        <v>0</v>
      </c>
      <c r="I67" s="19">
        <v>105</v>
      </c>
      <c r="J67" s="17">
        <v>1</v>
      </c>
      <c r="K67" s="19">
        <f>PRODUCT(I67,J67)</f>
        <v>105</v>
      </c>
      <c r="L67" s="20"/>
      <c r="M67" s="19">
        <f>IF(L67&gt;0,PRODUCT(I67,L67),0)</f>
        <v>0</v>
      </c>
      <c r="N67" s="17">
        <f>SUM(E67,G67,J67,L67)</f>
        <v>1</v>
      </c>
      <c r="O67" s="21">
        <v>0</v>
      </c>
      <c r="P67" s="22">
        <f>O67*N67</f>
        <v>0</v>
      </c>
      <c r="Q67" s="14"/>
      <c r="R67" s="21"/>
      <c r="S67" s="14"/>
    </row>
    <row r="68" spans="1:19" ht="12.75">
      <c r="A68" s="14"/>
      <c r="B68" s="14" t="s">
        <v>108</v>
      </c>
      <c r="C68" s="15" t="s">
        <v>109</v>
      </c>
      <c r="D68" s="16"/>
      <c r="E68" s="17"/>
      <c r="F68" s="19">
        <f>PRODUCT(D68,E68)</f>
        <v>0</v>
      </c>
      <c r="G68" s="17"/>
      <c r="H68" s="19">
        <f>IF(G68&gt;0,PRODUCT(D68,G68),0)</f>
        <v>0</v>
      </c>
      <c r="I68" s="19">
        <v>100</v>
      </c>
      <c r="J68" s="17">
        <v>1</v>
      </c>
      <c r="K68" s="19">
        <f>PRODUCT(I68,J68)</f>
        <v>100</v>
      </c>
      <c r="L68" s="20"/>
      <c r="M68" s="19">
        <f>IF(L68&gt;0,PRODUCT(I68,L68),0)</f>
        <v>0</v>
      </c>
      <c r="N68" s="17">
        <f>SUM(E68,G68,J68,L68)</f>
        <v>1</v>
      </c>
      <c r="O68" s="21">
        <v>0</v>
      </c>
      <c r="P68" s="22">
        <f>O68*N68</f>
        <v>0</v>
      </c>
      <c r="Q68" s="14"/>
      <c r="R68" s="21"/>
      <c r="S68" s="14"/>
    </row>
    <row r="69" spans="1:19" ht="12.75">
      <c r="A69" s="14"/>
      <c r="B69" s="14" t="s">
        <v>110</v>
      </c>
      <c r="C69" s="38" t="s">
        <v>110</v>
      </c>
      <c r="D69" s="16"/>
      <c r="E69" s="17"/>
      <c r="F69" s="19">
        <f>PRODUCT(D69,E69)</f>
        <v>0</v>
      </c>
      <c r="G69" s="17"/>
      <c r="H69" s="19">
        <f>IF(G69&gt;0,PRODUCT(D69,G69),0)</f>
        <v>0</v>
      </c>
      <c r="I69" s="19"/>
      <c r="J69" s="17"/>
      <c r="K69" s="19">
        <f>PRODUCT(I69,J69)</f>
        <v>0</v>
      </c>
      <c r="L69" s="20"/>
      <c r="M69" s="19">
        <f>IF(L69&gt;0,PRODUCT(I69,L69),0)</f>
        <v>0</v>
      </c>
      <c r="N69" s="17">
        <f>SUM(E69,G69,J69,L69)</f>
        <v>0</v>
      </c>
      <c r="O69" s="21"/>
      <c r="P69" s="22">
        <f>O69*N69</f>
        <v>0</v>
      </c>
      <c r="Q69" s="14"/>
      <c r="R69" s="21"/>
      <c r="S69" s="14"/>
    </row>
    <row r="70" spans="1:19" ht="12.75">
      <c r="A70" s="14"/>
      <c r="B70" s="14" t="s">
        <v>111</v>
      </c>
      <c r="C70" s="33" t="s">
        <v>111</v>
      </c>
      <c r="D70" s="16"/>
      <c r="E70" s="17"/>
      <c r="F70" s="19">
        <f>PRODUCT(D70,E70)</f>
        <v>0</v>
      </c>
      <c r="G70" s="17"/>
      <c r="H70" s="19">
        <f>IF(G70&gt;0,PRODUCT(D70,G70),0)</f>
        <v>0</v>
      </c>
      <c r="I70" s="19"/>
      <c r="J70" s="17"/>
      <c r="K70" s="19">
        <f>PRODUCT(I70,J70)</f>
        <v>0</v>
      </c>
      <c r="L70" s="20"/>
      <c r="M70" s="19">
        <f>IF(L70&gt;0,PRODUCT(I70,L70),0)</f>
        <v>0</v>
      </c>
      <c r="N70" s="17">
        <f>SUM(E70,G70,J70,L70)</f>
        <v>0</v>
      </c>
      <c r="O70" s="21"/>
      <c r="P70" s="22">
        <f>O70*N70</f>
        <v>0</v>
      </c>
      <c r="Q70" s="14"/>
      <c r="R70" s="21"/>
      <c r="S70" s="14"/>
    </row>
    <row r="71" spans="1:19" ht="12.75">
      <c r="A71" s="14"/>
      <c r="B71" s="14" t="s">
        <v>112</v>
      </c>
      <c r="C71" s="33" t="s">
        <v>112</v>
      </c>
      <c r="D71" s="16"/>
      <c r="E71" s="17"/>
      <c r="F71" s="19">
        <f>PRODUCT(D71,E71)</f>
        <v>0</v>
      </c>
      <c r="G71" s="17"/>
      <c r="H71" s="19">
        <f>IF(G71&gt;0,PRODUCT(D71,G71),0)</f>
        <v>0</v>
      </c>
      <c r="I71" s="19"/>
      <c r="J71" s="17"/>
      <c r="K71" s="19">
        <f>PRODUCT(I71,J71)</f>
        <v>0</v>
      </c>
      <c r="L71" s="20"/>
      <c r="M71" s="19">
        <f>IF(L71&gt;0,PRODUCT(I71,L71),0)</f>
        <v>0</v>
      </c>
      <c r="N71" s="17">
        <f>SUM(E71,G71,J71,L71)</f>
        <v>0</v>
      </c>
      <c r="O71" s="21"/>
      <c r="P71" s="22">
        <f>O71*N71</f>
        <v>0</v>
      </c>
      <c r="Q71" s="14"/>
      <c r="R71" s="21"/>
      <c r="S71" s="14"/>
    </row>
    <row r="72" spans="1:19" ht="12.75">
      <c r="A72" s="14"/>
      <c r="B72" s="14" t="s">
        <v>113</v>
      </c>
      <c r="C72" s="15" t="s">
        <v>114</v>
      </c>
      <c r="D72" s="16">
        <v>5</v>
      </c>
      <c r="E72" s="17">
        <v>1</v>
      </c>
      <c r="F72" s="19">
        <f>PRODUCT(D72,E72)</f>
        <v>5</v>
      </c>
      <c r="G72" s="17"/>
      <c r="H72" s="19">
        <f>IF(G72&gt;0,PRODUCT(D72,G72),0)</f>
        <v>0</v>
      </c>
      <c r="I72" s="19"/>
      <c r="J72" s="17"/>
      <c r="K72" s="19">
        <f>PRODUCT(I72,J72)</f>
        <v>0</v>
      </c>
      <c r="L72" s="20"/>
      <c r="M72" s="19">
        <f>IF(L72&gt;0,PRODUCT(I72,L72),0)</f>
        <v>0</v>
      </c>
      <c r="N72" s="17">
        <f>SUM(E72,G72,J72,L72)</f>
        <v>1</v>
      </c>
      <c r="O72" s="21"/>
      <c r="P72" s="22">
        <f>O72*N72</f>
        <v>0</v>
      </c>
      <c r="Q72" s="14"/>
      <c r="R72" s="21"/>
      <c r="S72" s="14"/>
    </row>
    <row r="73" spans="1:19" ht="12.75">
      <c r="A73" s="14"/>
      <c r="B73" s="14"/>
      <c r="C73" s="15" t="s">
        <v>115</v>
      </c>
      <c r="D73" s="16"/>
      <c r="E73" s="17"/>
      <c r="F73" s="19">
        <f>PRODUCT(D73,E73)</f>
        <v>0</v>
      </c>
      <c r="G73" s="17"/>
      <c r="H73" s="19">
        <f>IF(G73&gt;0,PRODUCT(D73,G73),0)</f>
        <v>0</v>
      </c>
      <c r="I73" s="19">
        <v>5</v>
      </c>
      <c r="J73" s="17">
        <v>1</v>
      </c>
      <c r="K73" s="19">
        <f>PRODUCT(I73,J73)</f>
        <v>5</v>
      </c>
      <c r="L73" s="20"/>
      <c r="M73" s="19">
        <f>IF(L73&gt;0,PRODUCT(I73,L73),0)</f>
        <v>0</v>
      </c>
      <c r="N73" s="17">
        <f>SUM(E73,G73,J73,L73)</f>
        <v>1</v>
      </c>
      <c r="O73" s="21"/>
      <c r="P73" s="22">
        <f>O73*N73</f>
        <v>0</v>
      </c>
      <c r="Q73" s="14"/>
      <c r="R73" s="21"/>
      <c r="S73" s="14"/>
    </row>
    <row r="74" spans="1:19" ht="12.75">
      <c r="A74" s="14"/>
      <c r="B74" s="14" t="s">
        <v>116</v>
      </c>
      <c r="C74" s="33" t="s">
        <v>116</v>
      </c>
      <c r="D74" s="16"/>
      <c r="E74" s="17"/>
      <c r="F74" s="19">
        <f>PRODUCT(D74,E74)</f>
        <v>0</v>
      </c>
      <c r="G74" s="17"/>
      <c r="H74" s="19">
        <f>IF(G74&gt;0,PRODUCT(D74,G74),0)</f>
        <v>0</v>
      </c>
      <c r="I74" s="19"/>
      <c r="J74" s="17"/>
      <c r="K74" s="19">
        <f>PRODUCT(I74,J74)</f>
        <v>0</v>
      </c>
      <c r="L74" s="20"/>
      <c r="M74" s="19">
        <f>IF(L74&gt;0,PRODUCT(I74,L74),0)</f>
        <v>0</v>
      </c>
      <c r="N74" s="17">
        <f>SUM(E74,G74,J74,L74)</f>
        <v>0</v>
      </c>
      <c r="O74" s="21"/>
      <c r="P74" s="22">
        <f>O74*N74</f>
        <v>0</v>
      </c>
      <c r="Q74" s="14"/>
      <c r="R74" s="21"/>
      <c r="S74" s="14"/>
    </row>
    <row r="75" spans="1:19" ht="12.75">
      <c r="A75" s="14"/>
      <c r="B75" s="14" t="s">
        <v>117</v>
      </c>
      <c r="C75" s="15" t="s">
        <v>118</v>
      </c>
      <c r="D75" s="16"/>
      <c r="E75" s="17"/>
      <c r="F75" s="19">
        <f>PRODUCT(D75,E75)</f>
        <v>0</v>
      </c>
      <c r="G75" s="17"/>
      <c r="H75" s="19">
        <f>IF(G75&gt;0,PRODUCT(D75,G75),0)</f>
        <v>0</v>
      </c>
      <c r="I75" s="19">
        <v>25</v>
      </c>
      <c r="J75" s="17">
        <v>1</v>
      </c>
      <c r="K75" s="19">
        <f>PRODUCT(I75,J75)</f>
        <v>25</v>
      </c>
      <c r="L75" s="20"/>
      <c r="M75" s="19">
        <f>IF(L75&gt;0,PRODUCT(I75,L75),0)</f>
        <v>0</v>
      </c>
      <c r="N75" s="17">
        <f>SUM(E75,G75,J75,L75)</f>
        <v>1</v>
      </c>
      <c r="O75" s="21">
        <v>3</v>
      </c>
      <c r="P75" s="22">
        <f>O75*N75</f>
        <v>3</v>
      </c>
      <c r="Q75" s="14"/>
      <c r="R75" s="21"/>
      <c r="S75" s="14"/>
    </row>
    <row r="76" spans="1:19" ht="12.75">
      <c r="A76" s="14"/>
      <c r="B76" s="14" t="s">
        <v>119</v>
      </c>
      <c r="C76" s="15" t="s">
        <v>84</v>
      </c>
      <c r="D76" s="16">
        <v>32</v>
      </c>
      <c r="E76" s="17">
        <v>1</v>
      </c>
      <c r="F76" s="19">
        <f>PRODUCT(D76,E76)</f>
        <v>32</v>
      </c>
      <c r="G76" s="17"/>
      <c r="H76" s="19">
        <f>IF(G76&gt;0,PRODUCT(D76,G76),0)</f>
        <v>0</v>
      </c>
      <c r="I76" s="19">
        <v>30</v>
      </c>
      <c r="J76" s="17">
        <v>1</v>
      </c>
      <c r="K76" s="19">
        <f>PRODUCT(I76,J76)</f>
        <v>30</v>
      </c>
      <c r="L76" s="20"/>
      <c r="M76" s="19">
        <f>IF(L76&gt;0,PRODUCT(I76,L76),0)</f>
        <v>0</v>
      </c>
      <c r="N76" s="17">
        <f>SUM(E76,G76,J76,L76)</f>
        <v>2</v>
      </c>
      <c r="O76" s="21">
        <v>0</v>
      </c>
      <c r="P76" s="22">
        <f>O76*N76</f>
        <v>0</v>
      </c>
      <c r="Q76" s="14"/>
      <c r="R76" s="21"/>
      <c r="S76" s="14"/>
    </row>
    <row r="77" spans="1:19" ht="12.75">
      <c r="A77" s="14"/>
      <c r="B77" s="14" t="s">
        <v>120</v>
      </c>
      <c r="C77" s="24" t="s">
        <v>121</v>
      </c>
      <c r="D77" s="16"/>
      <c r="E77" s="17"/>
      <c r="F77" s="19">
        <f>PRODUCT(D77,E77)</f>
        <v>0</v>
      </c>
      <c r="G77" s="17"/>
      <c r="H77" s="19">
        <f>IF(G77&gt;0,PRODUCT(D77,G77),0)</f>
        <v>0</v>
      </c>
      <c r="I77" s="19">
        <v>150</v>
      </c>
      <c r="J77" s="17">
        <v>1</v>
      </c>
      <c r="K77" s="19">
        <f>PRODUCT(I77,J77)</f>
        <v>150</v>
      </c>
      <c r="L77" s="20"/>
      <c r="M77" s="19">
        <f>IF(L77&gt;0,PRODUCT(I77,L77),0)</f>
        <v>0</v>
      </c>
      <c r="N77" s="17">
        <f>SUM(E77,G77,J77,L77)</f>
        <v>1</v>
      </c>
      <c r="O77" s="21">
        <v>6.9</v>
      </c>
      <c r="P77" s="22">
        <f>O77*N77</f>
        <v>6.9</v>
      </c>
      <c r="Q77" s="14"/>
      <c r="R77" s="21"/>
      <c r="S77" s="14"/>
    </row>
    <row r="78" spans="1:19" ht="12.75">
      <c r="A78" s="14"/>
      <c r="B78" s="14"/>
      <c r="C78" s="15" t="s">
        <v>122</v>
      </c>
      <c r="D78" s="16">
        <v>52</v>
      </c>
      <c r="E78" s="17">
        <v>1</v>
      </c>
      <c r="F78" s="19">
        <f>PRODUCT(D78,E78)</f>
        <v>52</v>
      </c>
      <c r="G78" s="17"/>
      <c r="H78" s="19">
        <f>IF(G78&gt;0,PRODUCT(D78,G78),0)</f>
        <v>0</v>
      </c>
      <c r="I78" s="19">
        <v>52</v>
      </c>
      <c r="J78" s="17">
        <v>1</v>
      </c>
      <c r="K78" s="19">
        <f>PRODUCT(I78,J78)</f>
        <v>52</v>
      </c>
      <c r="L78" s="20"/>
      <c r="M78" s="19">
        <f>IF(L78&gt;0,PRODUCT(I78,L78),0)</f>
        <v>0</v>
      </c>
      <c r="N78" s="17">
        <f>SUM(E78,G78,J78,L78)</f>
        <v>2</v>
      </c>
      <c r="O78" s="21">
        <v>7.45</v>
      </c>
      <c r="P78" s="22">
        <f>O78*N78</f>
        <v>14.9</v>
      </c>
      <c r="Q78" s="14"/>
      <c r="R78" s="21"/>
      <c r="S78" s="14"/>
    </row>
    <row r="79" spans="1:19" ht="12.75">
      <c r="A79" s="14"/>
      <c r="B79" s="14" t="s">
        <v>123</v>
      </c>
      <c r="C79" s="24" t="s">
        <v>124</v>
      </c>
      <c r="D79" s="16">
        <v>60</v>
      </c>
      <c r="E79" s="17">
        <v>1</v>
      </c>
      <c r="F79" s="19">
        <f>PRODUCT(D79,E79)</f>
        <v>60</v>
      </c>
      <c r="G79" s="17"/>
      <c r="H79" s="19">
        <f>IF(G79&gt;0,PRODUCT(D79,G79),0)</f>
        <v>0</v>
      </c>
      <c r="I79" s="19">
        <v>60</v>
      </c>
      <c r="J79" s="17">
        <v>1</v>
      </c>
      <c r="K79" s="19">
        <f>PRODUCT(I79,J79)</f>
        <v>60</v>
      </c>
      <c r="L79" s="20"/>
      <c r="M79" s="19">
        <f>IF(L79&gt;0,PRODUCT(I79,L79),0)</f>
        <v>0</v>
      </c>
      <c r="N79" s="17">
        <f>SUM(E79,G79,J79,L79)</f>
        <v>2</v>
      </c>
      <c r="O79" s="21">
        <v>3.95</v>
      </c>
      <c r="P79" s="22">
        <f>O79*N79</f>
        <v>7.9</v>
      </c>
      <c r="Q79" s="14"/>
      <c r="R79" s="21"/>
      <c r="S79" s="14"/>
    </row>
    <row r="80" spans="1:19" ht="12.75">
      <c r="A80" s="14"/>
      <c r="B80" s="14" t="s">
        <v>125</v>
      </c>
      <c r="C80" s="39" t="s">
        <v>126</v>
      </c>
      <c r="D80" s="16">
        <v>33</v>
      </c>
      <c r="E80" s="17">
        <v>1</v>
      </c>
      <c r="F80" s="19">
        <f>PRODUCT(D80,E80)</f>
        <v>33</v>
      </c>
      <c r="G80" s="17"/>
      <c r="H80" s="19">
        <f>IF(G80&gt;0,PRODUCT(D80,G80),0)</f>
        <v>0</v>
      </c>
      <c r="I80" s="19">
        <v>33</v>
      </c>
      <c r="J80" s="17">
        <v>1</v>
      </c>
      <c r="K80" s="19">
        <f>PRODUCT(I80,J80)</f>
        <v>33</v>
      </c>
      <c r="L80" s="20"/>
      <c r="M80" s="19">
        <f>IF(L80&gt;0,PRODUCT(I80,L80),0)</f>
        <v>0</v>
      </c>
      <c r="N80" s="17">
        <f>SUM(E80,G80,J80,L80)</f>
        <v>2</v>
      </c>
      <c r="O80" s="21">
        <v>1.97</v>
      </c>
      <c r="P80" s="22">
        <f>O80*N80</f>
        <v>3.94</v>
      </c>
      <c r="Q80" s="14"/>
      <c r="R80" s="21"/>
      <c r="S80" s="14"/>
    </row>
    <row r="81" spans="1:19" ht="12.75">
      <c r="A81" s="14"/>
      <c r="B81" s="14" t="s">
        <v>127</v>
      </c>
      <c r="C81" s="24" t="s">
        <v>128</v>
      </c>
      <c r="D81" s="16">
        <v>52</v>
      </c>
      <c r="E81" s="17">
        <v>1</v>
      </c>
      <c r="F81" s="19">
        <f>PRODUCT(D81,E81)</f>
        <v>52</v>
      </c>
      <c r="G81" s="17"/>
      <c r="H81" s="19">
        <f>IF(G81&gt;0,PRODUCT(D81,G81),0)</f>
        <v>0</v>
      </c>
      <c r="I81" s="19">
        <v>52</v>
      </c>
      <c r="J81" s="17">
        <v>1</v>
      </c>
      <c r="K81" s="19">
        <f>PRODUCT(I81,J81)</f>
        <v>52</v>
      </c>
      <c r="L81" s="20"/>
      <c r="M81" s="19">
        <f>IF(L81&gt;0,PRODUCT(I81,L81),0)</f>
        <v>0</v>
      </c>
      <c r="N81" s="17">
        <f>SUM(E81,G81,J81,L81)</f>
        <v>2</v>
      </c>
      <c r="O81" s="21">
        <v>5.9</v>
      </c>
      <c r="P81" s="22">
        <f>O81*N81</f>
        <v>11.8</v>
      </c>
      <c r="Q81" s="14"/>
      <c r="R81" s="21"/>
      <c r="S81" s="14"/>
    </row>
    <row r="82" spans="1:19" ht="12.75">
      <c r="A82" s="14"/>
      <c r="B82" s="14"/>
      <c r="C82" s="40" t="s">
        <v>129</v>
      </c>
      <c r="D82" s="16">
        <v>52</v>
      </c>
      <c r="E82" s="17">
        <v>1</v>
      </c>
      <c r="F82" s="19">
        <f>PRODUCT(D82,E82)</f>
        <v>52</v>
      </c>
      <c r="G82" s="17"/>
      <c r="H82" s="19">
        <f>IF(G82&gt;0,PRODUCT(D82,G82),0)</f>
        <v>0</v>
      </c>
      <c r="I82" s="19"/>
      <c r="J82" s="17"/>
      <c r="K82" s="19"/>
      <c r="L82" s="20"/>
      <c r="M82" s="19"/>
      <c r="N82" s="17"/>
      <c r="O82" s="21"/>
      <c r="P82" s="22"/>
      <c r="Q82" s="14"/>
      <c r="R82" s="21"/>
      <c r="S82" s="14"/>
    </row>
    <row r="83" spans="1:19" ht="12.75">
      <c r="A83" s="14"/>
      <c r="B83" s="14" t="s">
        <v>130</v>
      </c>
      <c r="C83" s="38" t="s">
        <v>130</v>
      </c>
      <c r="D83" s="16"/>
      <c r="E83" s="17"/>
      <c r="F83" s="19">
        <f>PRODUCT(D83,E83)</f>
        <v>0</v>
      </c>
      <c r="G83" s="17"/>
      <c r="H83" s="19">
        <f>IF(G83&gt;0,PRODUCT(D83,G83),0)</f>
        <v>0</v>
      </c>
      <c r="I83" s="19">
        <v>23</v>
      </c>
      <c r="J83" s="17">
        <v>1</v>
      </c>
      <c r="K83" s="19">
        <f>PRODUCT(I83,J83)</f>
        <v>23</v>
      </c>
      <c r="L83" s="20"/>
      <c r="M83" s="19">
        <f>IF(L83&gt;0,PRODUCT(I83,L83),0)</f>
        <v>0</v>
      </c>
      <c r="N83" s="17">
        <f>SUM(E83,G83,J83,L83)</f>
        <v>1</v>
      </c>
      <c r="O83" s="21"/>
      <c r="P83" s="22">
        <f>O83*N83</f>
        <v>0</v>
      </c>
      <c r="Q83" s="14"/>
      <c r="R83" s="21"/>
      <c r="S83" s="14"/>
    </row>
    <row r="84" spans="1:19" ht="12.75">
      <c r="A84" s="14"/>
      <c r="B84" s="14" t="s">
        <v>131</v>
      </c>
      <c r="C84" s="33" t="s">
        <v>131</v>
      </c>
      <c r="D84" s="16"/>
      <c r="E84" s="17"/>
      <c r="F84" s="19">
        <f>PRODUCT(D84,E84)</f>
        <v>0</v>
      </c>
      <c r="G84" s="17"/>
      <c r="H84" s="19">
        <f>IF(G84&gt;0,PRODUCT(D84,G84),0)</f>
        <v>0</v>
      </c>
      <c r="I84" s="19">
        <v>95</v>
      </c>
      <c r="J84" s="17">
        <v>1</v>
      </c>
      <c r="K84" s="19">
        <f>PRODUCT(I84,J84)</f>
        <v>95</v>
      </c>
      <c r="L84" s="20"/>
      <c r="M84" s="19">
        <f>IF(L84&gt;0,PRODUCT(I84,L84),0)</f>
        <v>0</v>
      </c>
      <c r="N84" s="17">
        <f>SUM(E84,G84,J84,L84)</f>
        <v>1</v>
      </c>
      <c r="O84" s="21"/>
      <c r="P84" s="22">
        <f>O84*N84</f>
        <v>0</v>
      </c>
      <c r="Q84" s="14"/>
      <c r="R84" s="21"/>
      <c r="S84" s="14"/>
    </row>
    <row r="85" spans="1:19" ht="12.75">
      <c r="A85" s="14"/>
      <c r="B85" s="14"/>
      <c r="C85" s="15" t="s">
        <v>132</v>
      </c>
      <c r="D85" s="19">
        <v>2</v>
      </c>
      <c r="E85" s="17">
        <v>1</v>
      </c>
      <c r="F85" s="19">
        <f>PRODUCT(D85,E85)</f>
        <v>2</v>
      </c>
      <c r="G85" s="17"/>
      <c r="H85" s="19">
        <f>IF(G85&gt;0,PRODUCT(D85,G85),0)</f>
        <v>0</v>
      </c>
      <c r="I85" s="19">
        <v>2</v>
      </c>
      <c r="J85" s="17">
        <v>1</v>
      </c>
      <c r="K85" s="19">
        <f>PRODUCT(I85,J85)</f>
        <v>2</v>
      </c>
      <c r="L85" s="20"/>
      <c r="M85" s="19">
        <f>IF(L85&gt;0,PRODUCT(I85,L85),0)</f>
        <v>0</v>
      </c>
      <c r="N85" s="17">
        <f>SUM(E85,G85,J85,L85)</f>
        <v>2</v>
      </c>
      <c r="O85" s="21"/>
      <c r="P85" s="22">
        <f>O85*N85</f>
        <v>0</v>
      </c>
      <c r="Q85" s="14"/>
      <c r="R85" s="21"/>
      <c r="S85" s="14"/>
    </row>
    <row r="86" spans="1:19" ht="12.75">
      <c r="A86" s="14"/>
      <c r="B86" s="14"/>
      <c r="C86" s="24" t="s">
        <v>133</v>
      </c>
      <c r="D86" s="16">
        <v>60</v>
      </c>
      <c r="E86" s="17">
        <v>1</v>
      </c>
      <c r="F86" s="19">
        <f>PRODUCT(D86,E86)</f>
        <v>60</v>
      </c>
      <c r="G86" s="17"/>
      <c r="H86" s="19">
        <f>IF(G86&gt;0,PRODUCT(D86,G86),0)</f>
        <v>0</v>
      </c>
      <c r="I86" s="16">
        <v>60</v>
      </c>
      <c r="J86" s="17">
        <v>1</v>
      </c>
      <c r="K86" s="19">
        <f>PRODUCT(I86,J86)</f>
        <v>60</v>
      </c>
      <c r="L86" s="20"/>
      <c r="M86" s="19">
        <f>IF(L86&gt;0,PRODUCT(I86,L86),0)</f>
        <v>0</v>
      </c>
      <c r="N86" s="17">
        <f>SUM(E86,G86,J86,L86)</f>
        <v>2</v>
      </c>
      <c r="O86" s="21"/>
      <c r="P86" s="22"/>
      <c r="Q86" s="14"/>
      <c r="R86" s="21"/>
      <c r="S86" s="14"/>
    </row>
    <row r="87" spans="1:19" ht="12.75">
      <c r="A87" s="14"/>
      <c r="B87" s="14"/>
      <c r="C87" s="15" t="s">
        <v>134</v>
      </c>
      <c r="D87" s="16">
        <v>31</v>
      </c>
      <c r="E87" s="17">
        <v>1</v>
      </c>
      <c r="F87" s="19">
        <f>PRODUCT(D87,E87)</f>
        <v>31</v>
      </c>
      <c r="G87" s="17"/>
      <c r="H87" s="19">
        <f>IF(G87&gt;0,PRODUCT(D87,G87),0)</f>
        <v>0</v>
      </c>
      <c r="I87" s="19">
        <v>44</v>
      </c>
      <c r="J87" s="17">
        <v>1</v>
      </c>
      <c r="K87" s="19">
        <f>PRODUCT(I87,J87)</f>
        <v>44</v>
      </c>
      <c r="L87" s="20"/>
      <c r="M87" s="19">
        <f>IF(L87&gt;0,PRODUCT(I87,L87),0)</f>
        <v>0</v>
      </c>
      <c r="N87" s="17">
        <f>SUM(E87,G87,J87,L87)</f>
        <v>2</v>
      </c>
      <c r="O87" s="21"/>
      <c r="P87" s="22"/>
      <c r="Q87" s="14"/>
      <c r="R87" s="21"/>
      <c r="S87" s="14"/>
    </row>
    <row r="88" spans="1:19" ht="12.75">
      <c r="A88" s="14"/>
      <c r="B88" s="14"/>
      <c r="C88" s="24" t="s">
        <v>135</v>
      </c>
      <c r="D88" s="16"/>
      <c r="E88" s="17"/>
      <c r="F88" s="19">
        <f>PRODUCT(D88,E88)</f>
        <v>0</v>
      </c>
      <c r="G88" s="17"/>
      <c r="H88" s="19">
        <f>IF(G88&gt;0,PRODUCT(D88,G88),0)</f>
        <v>0</v>
      </c>
      <c r="I88" s="19">
        <v>87</v>
      </c>
      <c r="J88" s="17">
        <v>1</v>
      </c>
      <c r="K88" s="19">
        <f>PRODUCT(I88,J88)</f>
        <v>87</v>
      </c>
      <c r="L88" s="20"/>
      <c r="M88" s="19">
        <f>IF(L88&gt;0,PRODUCT(I88,L88),0)</f>
        <v>0</v>
      </c>
      <c r="N88" s="17">
        <f>SUM(E88,G88,J88,L88)</f>
        <v>1</v>
      </c>
      <c r="O88" s="21"/>
      <c r="P88" s="22"/>
      <c r="Q88" s="14"/>
      <c r="R88" s="21"/>
      <c r="S88" s="14"/>
    </row>
    <row r="89" spans="1:19" ht="12.75">
      <c r="A89" s="14"/>
      <c r="B89" s="14"/>
      <c r="C89" s="15" t="s">
        <v>136</v>
      </c>
      <c r="D89" s="16">
        <v>42</v>
      </c>
      <c r="E89" s="17">
        <v>1</v>
      </c>
      <c r="F89" s="19">
        <f>PRODUCT(D89,E89)</f>
        <v>42</v>
      </c>
      <c r="G89" s="17"/>
      <c r="H89" s="19">
        <f>IF(G89&gt;0,PRODUCT(D89,G89),0)</f>
        <v>0</v>
      </c>
      <c r="I89" s="19">
        <v>87</v>
      </c>
      <c r="J89" s="17">
        <v>1</v>
      </c>
      <c r="K89" s="19">
        <f>PRODUCT(I89,J89)</f>
        <v>87</v>
      </c>
      <c r="L89" s="20"/>
      <c r="M89" s="19">
        <f>IF(L89&gt;0,PRODUCT(I89,L89),0)</f>
        <v>0</v>
      </c>
      <c r="N89" s="17">
        <f>SUM(E89,G89,J89,L89)</f>
        <v>2</v>
      </c>
      <c r="O89" s="21"/>
      <c r="P89" s="22"/>
      <c r="Q89" s="14"/>
      <c r="R89" s="21"/>
      <c r="S89" s="14"/>
    </row>
    <row r="90" spans="1:19" ht="12.75">
      <c r="A90" s="14"/>
      <c r="B90" s="14"/>
      <c r="C90" s="24" t="s">
        <v>137</v>
      </c>
      <c r="D90" s="16">
        <v>100</v>
      </c>
      <c r="E90" s="17">
        <v>1</v>
      </c>
      <c r="F90" s="19">
        <f>PRODUCT(D90,E90)</f>
        <v>100</v>
      </c>
      <c r="G90" s="17"/>
      <c r="H90" s="19">
        <f>IF(G90&gt;0,PRODUCT(D90,G90),0)</f>
        <v>0</v>
      </c>
      <c r="I90" s="19">
        <v>100</v>
      </c>
      <c r="J90" s="17">
        <v>1</v>
      </c>
      <c r="K90" s="19">
        <f>PRODUCT(I90,J90)</f>
        <v>100</v>
      </c>
      <c r="L90" s="20"/>
      <c r="M90" s="19">
        <f>IF(L90&gt;0,PRODUCT(I90,L90),0)</f>
        <v>0</v>
      </c>
      <c r="N90" s="17">
        <f>SUM(E90,G90,J90,L90)</f>
        <v>2</v>
      </c>
      <c r="O90" s="21"/>
      <c r="P90" s="22"/>
      <c r="Q90" s="14"/>
      <c r="R90" s="21"/>
      <c r="S90" s="14"/>
    </row>
    <row r="91" spans="1:19" ht="12.75">
      <c r="A91" s="14"/>
      <c r="B91" s="14"/>
      <c r="C91" s="31" t="s">
        <v>138</v>
      </c>
      <c r="D91" s="16">
        <v>47</v>
      </c>
      <c r="E91" s="17">
        <v>1</v>
      </c>
      <c r="F91" s="19">
        <f>PRODUCT(D91,E91)</f>
        <v>47</v>
      </c>
      <c r="G91" s="17"/>
      <c r="H91" s="19">
        <f>IF(G91&gt;0,PRODUCT(D91,G91),0)</f>
        <v>0</v>
      </c>
      <c r="I91" s="16">
        <v>47</v>
      </c>
      <c r="J91" s="17">
        <v>1</v>
      </c>
      <c r="K91" s="19">
        <f>PRODUCT(I91,J91)</f>
        <v>47</v>
      </c>
      <c r="L91" s="20"/>
      <c r="M91" s="19">
        <f>IF(L91&gt;0,PRODUCT(I91,L91),0)</f>
        <v>0</v>
      </c>
      <c r="N91" s="17">
        <f>SUM(E91,G91,J91,L91)</f>
        <v>2</v>
      </c>
      <c r="O91" s="21"/>
      <c r="P91" s="22"/>
      <c r="Q91" s="14"/>
      <c r="R91" s="21"/>
      <c r="S91" s="14"/>
    </row>
    <row r="92" spans="1:19" ht="12.75">
      <c r="A92" s="14"/>
      <c r="B92" s="14"/>
      <c r="C92" s="31" t="s">
        <v>139</v>
      </c>
      <c r="D92" s="16">
        <v>62</v>
      </c>
      <c r="E92" s="17">
        <v>1</v>
      </c>
      <c r="F92" s="19">
        <f>PRODUCT(D92,E92)</f>
        <v>62</v>
      </c>
      <c r="G92" s="17"/>
      <c r="H92" s="19">
        <f>IF(G92&gt;0,PRODUCT(D92,G92),0)</f>
        <v>0</v>
      </c>
      <c r="I92" s="19">
        <v>40</v>
      </c>
      <c r="J92" s="17">
        <v>1</v>
      </c>
      <c r="K92" s="19">
        <f>PRODUCT(I92,J92)</f>
        <v>40</v>
      </c>
      <c r="L92" s="20"/>
      <c r="M92" s="19">
        <f>IF(L92&gt;0,PRODUCT(I92,L92),0)</f>
        <v>0</v>
      </c>
      <c r="N92" s="17">
        <f>SUM(E92,G92,J92,L92)</f>
        <v>2</v>
      </c>
      <c r="O92" s="21"/>
      <c r="P92" s="22"/>
      <c r="Q92" s="14"/>
      <c r="R92" s="21"/>
      <c r="S92" s="14"/>
    </row>
    <row r="93" spans="1:19" ht="12.75">
      <c r="A93" s="14"/>
      <c r="B93" s="14"/>
      <c r="C93" s="24" t="s">
        <v>140</v>
      </c>
      <c r="D93" s="16">
        <v>205</v>
      </c>
      <c r="E93" s="17">
        <v>1</v>
      </c>
      <c r="F93" s="19">
        <f>PRODUCT(D93,E93)</f>
        <v>205</v>
      </c>
      <c r="G93" s="17"/>
      <c r="H93" s="19">
        <f>IF(G93&gt;0,PRODUCT(D93,G93),0)</f>
        <v>0</v>
      </c>
      <c r="I93" s="19">
        <v>205</v>
      </c>
      <c r="J93" s="17">
        <v>1</v>
      </c>
      <c r="K93" s="19">
        <f>PRODUCT(I93,J93)</f>
        <v>205</v>
      </c>
      <c r="L93" s="20"/>
      <c r="M93" s="19">
        <f>IF(L93&gt;0,PRODUCT(I93,L93),0)</f>
        <v>0</v>
      </c>
      <c r="N93" s="17">
        <f>SUM(E93,G93,J93,L93)</f>
        <v>2</v>
      </c>
      <c r="O93" s="21"/>
      <c r="P93" s="22"/>
      <c r="Q93" s="14"/>
      <c r="R93" s="21"/>
      <c r="S93" s="14"/>
    </row>
    <row r="94" spans="1:19" ht="12.75">
      <c r="A94" s="14"/>
      <c r="B94" s="14"/>
      <c r="C94" s="31" t="s">
        <v>141</v>
      </c>
      <c r="D94" s="16">
        <v>33</v>
      </c>
      <c r="E94" s="17">
        <v>1</v>
      </c>
      <c r="F94" s="19">
        <f>PRODUCT(D94,E94)</f>
        <v>33</v>
      </c>
      <c r="G94" s="17"/>
      <c r="H94" s="19">
        <f>IF(G94&gt;0,PRODUCT(D94,G94),0)</f>
        <v>0</v>
      </c>
      <c r="I94" s="19"/>
      <c r="J94" s="17"/>
      <c r="K94" s="19">
        <f>PRODUCT(I94,J94)</f>
        <v>0</v>
      </c>
      <c r="L94" s="20"/>
      <c r="M94" s="19">
        <f>IF(L94&gt;0,PRODUCT(I94,L94),0)</f>
        <v>0</v>
      </c>
      <c r="N94" s="17">
        <f>SUM(E94,G94,J94,L94)</f>
        <v>1</v>
      </c>
      <c r="O94" s="21"/>
      <c r="P94" s="22"/>
      <c r="Q94" s="14"/>
      <c r="R94" s="21"/>
      <c r="S94" s="14"/>
    </row>
    <row r="95" spans="1:19" ht="12.75">
      <c r="A95" s="14"/>
      <c r="B95" s="14"/>
      <c r="C95" s="31" t="s">
        <v>142</v>
      </c>
      <c r="D95" s="16">
        <v>92</v>
      </c>
      <c r="E95" s="17">
        <v>1</v>
      </c>
      <c r="F95" s="19">
        <f>PRODUCT(D95,E95)</f>
        <v>92</v>
      </c>
      <c r="G95" s="17"/>
      <c r="H95" s="19">
        <f>IF(G95&gt;0,PRODUCT(D95,G95),0)</f>
        <v>0</v>
      </c>
      <c r="I95" s="19">
        <v>92</v>
      </c>
      <c r="J95" s="17">
        <v>1</v>
      </c>
      <c r="K95" s="19">
        <f>PRODUCT(I95,J95)</f>
        <v>92</v>
      </c>
      <c r="L95" s="20"/>
      <c r="M95" s="19">
        <f>IF(L95&gt;0,PRODUCT(I95,L95),0)</f>
        <v>0</v>
      </c>
      <c r="N95" s="17">
        <f>SUM(E95,G95,J95,L95)</f>
        <v>2</v>
      </c>
      <c r="O95" s="21"/>
      <c r="P95" s="22"/>
      <c r="Q95" s="14"/>
      <c r="R95" s="21"/>
      <c r="S95" s="14"/>
    </row>
    <row r="96" spans="1:19" ht="12.75">
      <c r="A96" s="14"/>
      <c r="B96" s="14"/>
      <c r="C96" s="15" t="s">
        <v>143</v>
      </c>
      <c r="D96" s="16"/>
      <c r="E96" s="17"/>
      <c r="F96" s="19">
        <f>PRODUCT(D96,E96)</f>
        <v>0</v>
      </c>
      <c r="G96" s="17"/>
      <c r="H96" s="19">
        <f>IF(G96&gt;0,PRODUCT(D96,G96),0)</f>
        <v>0</v>
      </c>
      <c r="I96" s="19">
        <v>260</v>
      </c>
      <c r="J96" s="17">
        <v>1</v>
      </c>
      <c r="K96" s="19">
        <f>PRODUCT(I96,J96)</f>
        <v>260</v>
      </c>
      <c r="L96" s="20"/>
      <c r="M96" s="19">
        <f>IF(L96&gt;0,PRODUCT(I96,L96),0)</f>
        <v>0</v>
      </c>
      <c r="N96" s="17">
        <f>SUM(E96,G96,J96,L96)</f>
        <v>1</v>
      </c>
      <c r="O96" s="21"/>
      <c r="P96" s="22"/>
      <c r="Q96" s="14"/>
      <c r="R96" s="21"/>
      <c r="S96" s="14"/>
    </row>
    <row r="97" spans="1:19" ht="12.75">
      <c r="A97" s="14"/>
      <c r="B97" s="14"/>
      <c r="C97" s="15" t="s">
        <v>144</v>
      </c>
      <c r="D97" s="16">
        <v>33</v>
      </c>
      <c r="E97" s="17">
        <v>1</v>
      </c>
      <c r="F97" s="19">
        <f>PRODUCT(D97,E97)</f>
        <v>33</v>
      </c>
      <c r="G97" s="17"/>
      <c r="H97" s="19">
        <f>IF(G97&gt;0,PRODUCT(D97,G97),0)</f>
        <v>0</v>
      </c>
      <c r="I97" s="16">
        <v>33</v>
      </c>
      <c r="J97" s="17">
        <v>1</v>
      </c>
      <c r="K97" s="19">
        <f>PRODUCT(I97,J97)</f>
        <v>33</v>
      </c>
      <c r="L97" s="20"/>
      <c r="M97" s="19">
        <f>IF(L97&gt;0,PRODUCT(I97,L97),0)</f>
        <v>0</v>
      </c>
      <c r="N97" s="17">
        <f>SUM(E97,G97,J97,L97)</f>
        <v>2</v>
      </c>
      <c r="O97" s="21"/>
      <c r="P97" s="22"/>
      <c r="Q97" s="14"/>
      <c r="R97" s="21"/>
      <c r="S97" s="14"/>
    </row>
    <row r="98" spans="1:19" ht="12.75">
      <c r="A98" s="14"/>
      <c r="B98" s="14"/>
      <c r="C98" s="19"/>
      <c r="D98" s="16"/>
      <c r="E98" s="17"/>
      <c r="F98" s="19">
        <f>PRODUCT(D98,E98)</f>
        <v>0</v>
      </c>
      <c r="G98" s="17"/>
      <c r="H98" s="19">
        <f>IF(G98&gt;0,PRODUCT(D98,G98),0)</f>
        <v>0</v>
      </c>
      <c r="I98" s="19"/>
      <c r="J98" s="17"/>
      <c r="K98" s="19">
        <f>PRODUCT(I98,J98)</f>
        <v>0</v>
      </c>
      <c r="L98" s="20"/>
      <c r="M98" s="19">
        <f>IF(L98&gt;0,PRODUCT(I98,L98),0)</f>
        <v>0</v>
      </c>
      <c r="N98" s="17">
        <f>SUM(E98,G98,J98,L98)</f>
        <v>0</v>
      </c>
      <c r="O98" s="21"/>
      <c r="P98" s="22"/>
      <c r="Q98" s="14"/>
      <c r="R98" s="21"/>
      <c r="S98" s="14"/>
    </row>
    <row r="99" spans="1:19" ht="18.75">
      <c r="A99" s="41" t="s">
        <v>145</v>
      </c>
      <c r="B99" s="41"/>
      <c r="C99" s="41"/>
      <c r="D99" s="42"/>
      <c r="E99" s="42"/>
      <c r="F99" s="42">
        <f>SUM(F5:F98)</f>
        <v>10245</v>
      </c>
      <c r="G99" s="42"/>
      <c r="H99" s="42">
        <f>SUM(H5:H98)</f>
        <v>0</v>
      </c>
      <c r="I99" s="42"/>
      <c r="J99" s="43"/>
      <c r="K99" s="42">
        <f>SUM(K5:K98)</f>
        <v>15203</v>
      </c>
      <c r="L99" s="42"/>
      <c r="M99" s="42">
        <f>SUM(M5:M98)</f>
        <v>0</v>
      </c>
      <c r="N99" s="43"/>
      <c r="O99" s="42"/>
      <c r="P99" s="44">
        <f>SUM(P5:P98)</f>
        <v>1654.3400000000006</v>
      </c>
      <c r="Q99" s="42"/>
      <c r="R99" s="45"/>
      <c r="S99" s="14"/>
    </row>
  </sheetData>
  <mergeCells count="28">
    <mergeCell ref="A1:S1"/>
    <mergeCell ref="A2:A4"/>
    <mergeCell ref="B2:B4"/>
    <mergeCell ref="C2:C4"/>
    <mergeCell ref="D2:P2"/>
    <mergeCell ref="Q2:S2"/>
    <mergeCell ref="D3:H3"/>
    <mergeCell ref="I3:M3"/>
    <mergeCell ref="N3:P3"/>
    <mergeCell ref="B5:B7"/>
    <mergeCell ref="B13:B14"/>
    <mergeCell ref="B15:B19"/>
    <mergeCell ref="B20:B22"/>
    <mergeCell ref="B23:B30"/>
    <mergeCell ref="B35:B36"/>
    <mergeCell ref="B38:B39"/>
    <mergeCell ref="B42:B44"/>
    <mergeCell ref="B45:B47"/>
    <mergeCell ref="B48:B49"/>
    <mergeCell ref="B50:B51"/>
    <mergeCell ref="B52:B53"/>
    <mergeCell ref="B57:B58"/>
    <mergeCell ref="B59:B60"/>
    <mergeCell ref="B63:B65"/>
    <mergeCell ref="B72:B73"/>
    <mergeCell ref="B77:B78"/>
    <mergeCell ref="B81:B82"/>
    <mergeCell ref="A99:C99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223538083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EVEN</cp:lastModifiedBy>
  <cp:lastPrinted>2009-08-22T16:32:20Z</cp:lastPrinted>
  <dcterms:modified xsi:type="dcterms:W3CDTF">2009-11-19T13:42:04Z</dcterms:modified>
  <cp:category/>
  <cp:version/>
  <cp:contentType/>
  <cp:contentStatus/>
</cp:coreProperties>
</file>